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J:\_Consolidation team\Quarter Statements 2022\Q2\6. Financial statements\FS Web\"/>
    </mc:Choice>
  </mc:AlternateContent>
  <xr:revisionPtr revIDLastSave="0" documentId="13_ncr:1_{E0938AEA-D442-47E4-8FA6-856BDEE74B29}" xr6:coauthVersionLast="47" xr6:coauthVersionMax="47" xr10:uidLastSave="{00000000-0000-0000-0000-000000000000}"/>
  <bookViews>
    <workbookView xWindow="-120" yWindow="-120" windowWidth="29040" windowHeight="15840" tabRatio="847" xr2:uid="{00000000-000D-0000-FFFF-FFFF00000000}"/>
  </bookViews>
  <sheets>
    <sheet name="P&amp;L" sheetId="2" r:id="rId1"/>
    <sheet name="Comprehensive Income" sheetId="3" r:id="rId2"/>
    <sheet name="Balance Sheet" sheetId="4" r:id="rId3"/>
    <sheet name="Changes in equity QTD" sheetId="6" r:id="rId4"/>
    <sheet name="Changes in equity YTD" sheetId="7" r:id="rId5"/>
    <sheet name="Cash Flow" sheetId="1" r:id="rId6"/>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localSheetId="4" hidden="1">Main.SAPF4Help()</definedName>
    <definedName name="mol" hidden="1">Main.SAPF4Help()</definedName>
    <definedName name="_xlnm.Print_Area" localSheetId="2">'Balance Sheet'!$A$1:$G$43</definedName>
    <definedName name="_xlnm.Print_Area" localSheetId="5">'Cash Flow'!$A$1:$J$62</definedName>
    <definedName name="_xlnm.Print_Area" localSheetId="3">'Changes in equity QTD'!$A$1:$Z$37</definedName>
    <definedName name="_xlnm.Print_Area" localSheetId="4">'Changes in equity YTD'!$A$1:$Z$39</definedName>
    <definedName name="_xlnm.Print_Area" localSheetId="1">'Comprehensive Income'!$A$1:$I$38</definedName>
    <definedName name="_xlnm.Print_Area" localSheetId="0">'P&amp;L'!$A$1:$K$42</definedName>
    <definedName name="_xlnm.Print_Area">#REF!</definedName>
    <definedName name="SAPFuncF4Help" localSheetId="4" hidden="1">Main.SAPF4Help()</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2" l="1"/>
  <c r="D15" i="2" s="1"/>
  <c r="C26" i="6"/>
  <c r="G49" i="1" l="1"/>
  <c r="I43" i="1"/>
  <c r="I45" i="1" s="1"/>
  <c r="G43" i="1"/>
  <c r="G45" i="1" s="1"/>
  <c r="E43" i="1"/>
  <c r="C43" i="1"/>
  <c r="C45" i="1" s="1"/>
  <c r="I49" i="1"/>
  <c r="I31" i="1"/>
  <c r="I33" i="1" s="1"/>
  <c r="G31" i="1"/>
  <c r="G33" i="1" s="1"/>
  <c r="I20" i="1"/>
  <c r="I22" i="1" s="1"/>
  <c r="G20" i="1"/>
  <c r="G22" i="1" s="1"/>
  <c r="W33" i="7"/>
  <c r="S33" i="7"/>
  <c r="Q33" i="7"/>
  <c r="O33" i="7"/>
  <c r="M33" i="7"/>
  <c r="K33" i="7"/>
  <c r="I33" i="7"/>
  <c r="G33" i="7"/>
  <c r="E33" i="7"/>
  <c r="C33" i="7"/>
  <c r="Y26" i="7"/>
  <c r="Y33" i="7" s="1"/>
  <c r="W26" i="7"/>
  <c r="U26" i="7"/>
  <c r="U33" i="7" s="1"/>
  <c r="S26" i="7"/>
  <c r="Q26" i="7"/>
  <c r="O26" i="7"/>
  <c r="M26" i="7"/>
  <c r="K26" i="7"/>
  <c r="I26" i="7"/>
  <c r="G26" i="7"/>
  <c r="E26" i="7"/>
  <c r="C26" i="7"/>
  <c r="Y14" i="7"/>
  <c r="Y20" i="7" s="1"/>
  <c r="W14" i="7"/>
  <c r="W20" i="7" s="1"/>
  <c r="U14" i="7"/>
  <c r="U20" i="7" s="1"/>
  <c r="S14" i="7"/>
  <c r="S20" i="7" s="1"/>
  <c r="Q14" i="7"/>
  <c r="Q20" i="7" s="1"/>
  <c r="O14" i="7"/>
  <c r="O20" i="7" s="1"/>
  <c r="M14" i="7"/>
  <c r="M20" i="7" s="1"/>
  <c r="K14" i="7"/>
  <c r="K20" i="7" s="1"/>
  <c r="I14" i="7"/>
  <c r="I20" i="7" s="1"/>
  <c r="G14" i="7"/>
  <c r="G20" i="7" s="1"/>
  <c r="E14" i="7"/>
  <c r="E20" i="7" s="1"/>
  <c r="C14" i="7"/>
  <c r="C20" i="7" s="1"/>
  <c r="H35" i="3"/>
  <c r="F35" i="3"/>
  <c r="H30" i="3"/>
  <c r="F30" i="3"/>
  <c r="H15" i="3"/>
  <c r="H25" i="3" s="1"/>
  <c r="H26" i="3" s="1"/>
  <c r="F15" i="3"/>
  <c r="F25" i="3" s="1"/>
  <c r="F26" i="3" s="1"/>
  <c r="D38" i="2"/>
  <c r="F38" i="2"/>
  <c r="H38" i="2"/>
  <c r="J38" i="2"/>
  <c r="J37" i="2"/>
  <c r="H37" i="2"/>
  <c r="J31" i="2"/>
  <c r="H31" i="2"/>
  <c r="J26" i="2"/>
  <c r="H26" i="2"/>
  <c r="J20" i="2"/>
  <c r="J22" i="2" s="1"/>
  <c r="H20" i="2"/>
  <c r="H22" i="2" s="1"/>
  <c r="J10" i="2"/>
  <c r="J15" i="2" s="1"/>
  <c r="H10" i="2"/>
  <c r="H15" i="2" s="1"/>
  <c r="C49" i="1"/>
  <c r="C31" i="1"/>
  <c r="C33" i="1" s="1"/>
  <c r="C20" i="1"/>
  <c r="C22" i="1" s="1"/>
  <c r="D36" i="4"/>
  <c r="D29" i="4"/>
  <c r="D21" i="4"/>
  <c r="D15" i="4"/>
  <c r="F15" i="4"/>
  <c r="B35" i="3"/>
  <c r="B30" i="3"/>
  <c r="B15" i="3"/>
  <c r="B25" i="3" s="1"/>
  <c r="D20" i="2"/>
  <c r="D22" i="2" s="1"/>
  <c r="D37" i="2"/>
  <c r="D31" i="2"/>
  <c r="D26" i="2"/>
  <c r="O26" i="6"/>
  <c r="O32" i="6" s="1"/>
  <c r="D37" i="4" l="1"/>
  <c r="D40" i="4" s="1"/>
  <c r="D22" i="4"/>
  <c r="B26" i="3"/>
  <c r="F36" i="4"/>
  <c r="F29" i="4"/>
  <c r="F21" i="4"/>
  <c r="F22" i="4" s="1"/>
  <c r="F37" i="4" l="1"/>
  <c r="F40" i="4" s="1"/>
  <c r="D35" i="3" l="1"/>
  <c r="D30" i="3"/>
  <c r="D15" i="3"/>
  <c r="D25" i="3" s="1"/>
  <c r="F37" i="2"/>
  <c r="F31" i="2"/>
  <c r="F26" i="2"/>
  <c r="F20" i="2"/>
  <c r="F22" i="2" s="1"/>
  <c r="F10" i="2"/>
  <c r="F15" i="2" s="1"/>
  <c r="D26" i="3" l="1"/>
  <c r="E20" i="1" l="1"/>
  <c r="E22" i="1" s="1"/>
  <c r="E49" i="1" l="1"/>
  <c r="E45" i="1" l="1"/>
  <c r="E31" i="1"/>
  <c r="E33" i="1" s="1"/>
  <c r="Y26" i="6"/>
  <c r="Y32" i="6" s="1"/>
  <c r="W26" i="6"/>
  <c r="W32" i="6" s="1"/>
  <c r="S26" i="6"/>
  <c r="S32" i="6" s="1"/>
  <c r="Q26" i="6"/>
  <c r="Q32" i="6" s="1"/>
  <c r="K26" i="6"/>
  <c r="K32" i="6" s="1"/>
  <c r="I26" i="6"/>
  <c r="I32" i="6" s="1"/>
  <c r="W14" i="6"/>
  <c r="W20" i="6" s="1"/>
  <c r="U14" i="6"/>
  <c r="S14" i="6"/>
  <c r="S20" i="6" s="1"/>
  <c r="Q14" i="6"/>
  <c r="Q20" i="6" s="1"/>
  <c r="O14" i="6"/>
  <c r="K14" i="6"/>
  <c r="K20" i="6" s="1"/>
  <c r="I14" i="6"/>
  <c r="I20" i="6" s="1"/>
  <c r="U26" i="6" l="1"/>
  <c r="U32" i="6" s="1"/>
  <c r="Y14" i="6"/>
  <c r="O20" i="6" l="1"/>
  <c r="Y20" i="6" l="1"/>
  <c r="U20" i="6"/>
  <c r="M26" i="6"/>
  <c r="M32" i="6" s="1"/>
  <c r="G26" i="6"/>
  <c r="G32" i="6" s="1"/>
  <c r="E26" i="6"/>
  <c r="E32" i="6" s="1"/>
  <c r="C32" i="6"/>
  <c r="M14" i="6" l="1"/>
  <c r="M20" i="6" s="1"/>
  <c r="G14" i="6"/>
  <c r="G20" i="6" s="1"/>
  <c r="E14" i="6"/>
  <c r="E20" i="6" s="1"/>
  <c r="C14" i="6"/>
  <c r="C20" i="6" s="1"/>
</calcChain>
</file>

<file path=xl/sharedStrings.xml><?xml version="1.0" encoding="utf-8"?>
<sst xmlns="http://schemas.openxmlformats.org/spreadsheetml/2006/main" count="284" uniqueCount="181">
  <si>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</si>
  <si>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</si>
  <si>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</si>
  <si>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</si>
  <si>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</si>
  <si>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</si>
  <si>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</si>
  <si>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</si>
  <si>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</si>
  <si>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</si>
  <si>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</si>
  <si>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</si>
  <si>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</si>
  <si>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</si>
  <si>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</si>
  <si>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</si>
  <si>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</si>
  <si>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</si>
  <si>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</si>
  <si>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</si>
  <si>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</si>
  <si>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</si>
  <si>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</si>
  <si>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</si>
  <si>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</si>
  <si>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</si>
  <si>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</si>
  <si>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</si>
  <si>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</si>
  <si>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</si>
  <si>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</si>
  <si>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 xml:space="preserve">  Equity holders of Bombardier Inc.</t>
  </si>
  <si>
    <t>CONSOLIDATED STATEMENTS OF COMPREHENSIVE INCOME</t>
  </si>
  <si>
    <t>OCI</t>
  </si>
  <si>
    <t>Items that may be reclassified to net income</t>
  </si>
  <si>
    <t>Net change in cash flow hedges</t>
  </si>
  <si>
    <t>CCTD</t>
  </si>
  <si>
    <t>Net investments in foreign operations</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</si>
  <si>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</si>
  <si>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</si>
  <si>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</si>
  <si>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</si>
  <si>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</si>
  <si>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</si>
  <si>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</si>
  <si>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</si>
  <si>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</si>
  <si>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</si>
  <si>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</si>
  <si>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</si>
  <si>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</si>
  <si>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</si>
  <si>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</si>
  <si>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</si>
  <si>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</si>
  <si>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</si>
  <si>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</si>
  <si>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</si>
  <si>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</si>
  <si>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</si>
  <si>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Commitments and contingencies</t>
  </si>
  <si>
    <t>CONSOLIDATED STATEMENTS OF CHANGES IN EQUITY</t>
  </si>
  <si>
    <t>Share capital</t>
  </si>
  <si>
    <r>
      <rPr>
        <b/>
        <sz val="8"/>
        <color rgb="FF000000"/>
        <rFont val="Arial"/>
        <family val="2"/>
      </rPr>
      <t xml:space="preserve">Retained earnings 
</t>
    </r>
    <r>
      <rPr>
        <b/>
        <sz val="8"/>
        <color rgb="FF000000"/>
        <rFont val="Arial"/>
        <family val="2"/>
      </rPr>
      <t>(deficit)</t>
    </r>
  </si>
  <si>
    <t>Accumulated OCI</t>
  </si>
  <si>
    <t>Preferred shares</t>
  </si>
  <si>
    <t>Contributed surplus</t>
  </si>
  <si>
    <t>Cash flow hedges</t>
  </si>
  <si>
    <t>Total comprehensive income</t>
  </si>
  <si>
    <t>Share-based expense</t>
  </si>
  <si>
    <r>
      <t xml:space="preserve">Effect of exchange rates on cash </t>
    </r>
    <r>
      <rPr>
        <sz val="9"/>
        <color rgb="FF000000"/>
        <rFont val="Arial"/>
        <family val="2"/>
      </rPr>
      <t>and cash equivalents</t>
    </r>
  </si>
  <si>
    <t xml:space="preserve">           Total</t>
  </si>
  <si>
    <t xml:space="preserve">              NCI</t>
  </si>
  <si>
    <t>(Unaudited)</t>
  </si>
  <si>
    <t>The notes are an integral part of these interim consolidated financial statements.</t>
  </si>
  <si>
    <t>—</t>
  </si>
  <si>
    <t xml:space="preserve">For the three-month periods ended </t>
  </si>
  <si>
    <t>Proceeds from disposals of PP&amp;E and intangible assets</t>
  </si>
  <si>
    <t>Equity (deficit)</t>
  </si>
  <si>
    <t>Other retained earnings (deficit)</t>
  </si>
  <si>
    <t>Remeasurement of defined benefit plans</t>
  </si>
  <si>
    <t xml:space="preserve"> FVOCI financial assets</t>
  </si>
  <si>
    <t>Net unrealized gain (loss)</t>
  </si>
  <si>
    <t>Contract assets</t>
  </si>
  <si>
    <t>Contract liabilities</t>
  </si>
  <si>
    <t xml:space="preserve">Share-based expense </t>
  </si>
  <si>
    <t>Reclassification to income or to the related non-financial asset</t>
  </si>
  <si>
    <t>FVOCI equity instruments</t>
  </si>
  <si>
    <t>FVOCI</t>
  </si>
  <si>
    <t>Dividends paid - Preferred shares</t>
  </si>
  <si>
    <t>Supplemental information</t>
  </si>
  <si>
    <t>Total equity (deficit)</t>
  </si>
  <si>
    <t xml:space="preserve">The notes are an integral part of these interim consolidated financial statements.
</t>
  </si>
  <si>
    <t>Net income (loss)</t>
  </si>
  <si>
    <t>Net income (loss) attributable to equity</t>
  </si>
  <si>
    <t xml:space="preserve">  holders of Bombardier Inc. </t>
  </si>
  <si>
    <t xml:space="preserve">    Continuing operations</t>
  </si>
  <si>
    <t xml:space="preserve">  equity holders of Bombardier Inc. </t>
  </si>
  <si>
    <r>
      <t xml:space="preserve">    Discontinued operations</t>
    </r>
    <r>
      <rPr>
        <vertAlign val="superscript"/>
        <sz val="9"/>
        <color rgb="FF000000"/>
        <rFont val="Arial"/>
        <family val="2"/>
      </rPr>
      <t>(1)</t>
    </r>
  </si>
  <si>
    <t>Other financial liabilities</t>
  </si>
  <si>
    <t>Other liabilities</t>
  </si>
  <si>
    <t>As at March 31, 2021</t>
  </si>
  <si>
    <t>Cash flows from operating activities - total</t>
  </si>
  <si>
    <t>Cash flows from operating activities - continuing operations</t>
  </si>
  <si>
    <t xml:space="preserve">Cash flows from investing activities - total </t>
  </si>
  <si>
    <t>Cash flows from investing activities - continuing operations</t>
  </si>
  <si>
    <t>Cash flows from financing activities - total</t>
  </si>
  <si>
    <t>Cash flows from financing activities - continuing operations</t>
  </si>
  <si>
    <t>Deconsolidation of cash and cash equivalents related to Transportation</t>
  </si>
  <si>
    <t xml:space="preserve">Total basic </t>
  </si>
  <si>
    <t>Total diluted</t>
  </si>
  <si>
    <t>Net income</t>
  </si>
  <si>
    <t xml:space="preserve">Net change in short-term borrowings related to Transportation
</t>
  </si>
  <si>
    <t>As at December 31, 2021</t>
  </si>
  <si>
    <t>As at March 31, 2022</t>
  </si>
  <si>
    <t>As at January 1, 2021</t>
  </si>
  <si>
    <r>
      <t xml:space="preserve">  Discontinued operations basic</t>
    </r>
    <r>
      <rPr>
        <vertAlign val="superscript"/>
        <sz val="9"/>
        <color rgb="FF000000"/>
        <rFont val="Arial"/>
        <family val="2"/>
      </rPr>
      <t>(1)</t>
    </r>
  </si>
  <si>
    <r>
      <t xml:space="preserve">  Discontinued operations diluted</t>
    </r>
    <r>
      <rPr>
        <vertAlign val="superscript"/>
        <sz val="9"/>
        <color rgb="FF000000"/>
        <rFont val="Arial"/>
        <family val="2"/>
      </rPr>
      <t>(1)</t>
    </r>
  </si>
  <si>
    <t>Total comprehensive income (loss)</t>
  </si>
  <si>
    <t>Options exercised</t>
  </si>
  <si>
    <r>
      <t>Amortization</t>
    </r>
    <r>
      <rPr>
        <vertAlign val="superscript"/>
        <sz val="9"/>
        <color rgb="FF000000"/>
        <rFont val="Arial"/>
        <family val="2"/>
      </rPr>
      <t>(2)</t>
    </r>
  </si>
  <si>
    <t>Impairment charges on PP&amp;E and intangibles</t>
  </si>
  <si>
    <r>
      <t>Gains on disposal of businesses</t>
    </r>
    <r>
      <rPr>
        <vertAlign val="superscript"/>
        <sz val="9"/>
        <color rgb="FF000000"/>
        <rFont val="Arial"/>
        <family val="2"/>
      </rPr>
      <t>(1)</t>
    </r>
  </si>
  <si>
    <r>
      <t>Cash flows from operating activities - discontinued operations</t>
    </r>
    <r>
      <rPr>
        <vertAlign val="superscript"/>
        <sz val="9"/>
        <color rgb="FF000000"/>
        <rFont val="Arial"/>
        <family val="2"/>
      </rPr>
      <t>(1)</t>
    </r>
  </si>
  <si>
    <r>
      <t>Net proceeds from disposal of business</t>
    </r>
    <r>
      <rPr>
        <vertAlign val="superscript"/>
        <sz val="9"/>
        <color rgb="FF000000"/>
        <rFont val="Arial"/>
        <family val="2"/>
      </rPr>
      <t>(1)</t>
    </r>
  </si>
  <si>
    <t>Changes to restricted cash</t>
  </si>
  <si>
    <r>
      <t>Cash flows from investing activities - discontinued operations</t>
    </r>
    <r>
      <rPr>
        <vertAlign val="superscript"/>
        <sz val="9"/>
        <color rgb="FF000000"/>
        <rFont val="Arial"/>
        <family val="2"/>
      </rPr>
      <t>(1)</t>
    </r>
  </si>
  <si>
    <r>
      <t>Payment of lease liabilities</t>
    </r>
    <r>
      <rPr>
        <vertAlign val="superscript"/>
        <sz val="9"/>
        <color rgb="FF000000"/>
        <rFont val="Arial"/>
        <family val="2"/>
      </rPr>
      <t>(3)</t>
    </r>
  </si>
  <si>
    <t>Issuance of Class B Shares</t>
  </si>
  <si>
    <r>
      <t>Cash flows from financing activities - discontinued operations</t>
    </r>
    <r>
      <rPr>
        <vertAlign val="superscript"/>
        <sz val="9"/>
        <color rgb="FF000000"/>
        <rFont val="Arial"/>
        <family val="2"/>
      </rPr>
      <t>(1)</t>
    </r>
  </si>
  <si>
    <t>Cash and cash equivalents at end of period</t>
  </si>
  <si>
    <r>
      <t xml:space="preserve">  NCI</t>
    </r>
    <r>
      <rPr>
        <vertAlign val="superscript"/>
        <sz val="9"/>
        <color rgb="FF000000"/>
        <rFont val="Arial"/>
        <family val="2"/>
      </rPr>
      <t>(1)</t>
    </r>
  </si>
  <si>
    <r>
      <t>NCI</t>
    </r>
    <r>
      <rPr>
        <vertAlign val="superscript"/>
        <sz val="9"/>
        <color rgb="FF000000"/>
        <rFont val="Arial"/>
        <family val="2"/>
      </rPr>
      <t>(1)</t>
    </r>
  </si>
  <si>
    <r>
      <t>Cash and cash equivalents at beginning of period</t>
    </r>
    <r>
      <rPr>
        <b/>
        <vertAlign val="superscript"/>
        <sz val="9"/>
        <color rgb="FF000000"/>
        <rFont val="Arial"/>
        <family val="2"/>
      </rPr>
      <t>(4)</t>
    </r>
    <r>
      <rPr>
        <b/>
        <sz val="9"/>
        <color rgb="FF000000"/>
        <rFont val="Arial"/>
        <family val="2"/>
      </rPr>
      <t xml:space="preserve"> </t>
    </r>
  </si>
  <si>
    <t>Net loss</t>
  </si>
  <si>
    <t>Losses on disposals of PP&amp;E and intangible assets</t>
  </si>
  <si>
    <t>Purchase of Class B Shares held in trust under the PSU and RSU plans</t>
  </si>
  <si>
    <t>Three-month periods ended June 30</t>
  </si>
  <si>
    <t>Six-month periods ended June 30</t>
  </si>
  <si>
    <t>Other expense (income)</t>
  </si>
  <si>
    <t>Net income (loss) from continuing operations</t>
  </si>
  <si>
    <r>
      <t>Net income (loss) from discontinued operations</t>
    </r>
    <r>
      <rPr>
        <vertAlign val="superscript"/>
        <sz val="9"/>
        <color rgb="FF000000"/>
        <rFont val="Arial"/>
        <family val="2"/>
      </rPr>
      <t>(1)</t>
    </r>
  </si>
  <si>
    <r>
      <t>EPS (in dollars)</t>
    </r>
    <r>
      <rPr>
        <b/>
        <vertAlign val="superscript"/>
        <sz val="9"/>
        <color rgb="FF000000"/>
        <rFont val="Arial"/>
        <family val="2"/>
      </rPr>
      <t>(2)</t>
    </r>
  </si>
  <si>
    <t xml:space="preserve">  Continuing operations basic</t>
  </si>
  <si>
    <t xml:space="preserve">  Continuing operations diluted</t>
  </si>
  <si>
    <t>Net gain (loss) on derivative financial instruments</t>
  </si>
  <si>
    <t>Total comprehensive income (loss) attributable to</t>
  </si>
  <si>
    <r>
      <t>Common shares</t>
    </r>
    <r>
      <rPr>
        <b/>
        <vertAlign val="superscript"/>
        <sz val="8"/>
        <color rgb="FF000000"/>
        <rFont val="Arial"/>
        <family val="2"/>
      </rPr>
      <t>(1)</t>
    </r>
  </si>
  <si>
    <t>Remea-
surement gains (losses)</t>
  </si>
  <si>
    <t>As at June 30, 2022</t>
  </si>
  <si>
    <t>As at June 30, 2021</t>
  </si>
  <si>
    <t>Shares distributed - PSU plans</t>
  </si>
  <si>
    <r>
      <t>Shares purchased - PSU/RSU plans</t>
    </r>
    <r>
      <rPr>
        <vertAlign val="superscript"/>
        <sz val="8"/>
        <color rgb="FF000000"/>
        <rFont val="Arial"/>
        <family val="2"/>
      </rPr>
      <t>(2)</t>
    </r>
  </si>
  <si>
    <t>Shares distributed - PSU plan</t>
  </si>
  <si>
    <r>
      <t>Expiration of warrants</t>
    </r>
    <r>
      <rPr>
        <vertAlign val="superscript"/>
        <sz val="8"/>
        <color rgb="FF000000"/>
        <rFont val="Arial"/>
        <family val="2"/>
      </rPr>
      <t>(3)</t>
    </r>
  </si>
  <si>
    <r>
      <rPr>
        <vertAlign val="superscript"/>
        <sz val="8"/>
        <color rgb="FF000000"/>
        <rFont val="Arial"/>
        <family val="2"/>
      </rPr>
      <t>(3)</t>
    </r>
    <r>
      <rPr>
        <sz val="8"/>
        <color rgb="FF000000"/>
        <rFont val="Arial"/>
        <family val="2"/>
      </rPr>
      <t xml:space="preserve"> On June 30, 2021, 2 million</t>
    </r>
    <r>
      <rPr>
        <vertAlign val="superscript"/>
        <sz val="8"/>
        <color rgb="FF000000"/>
        <rFont val="Arial"/>
        <family val="2"/>
      </rPr>
      <t>(1)</t>
    </r>
    <r>
      <rPr>
        <sz val="8"/>
        <color rgb="FF000000"/>
        <rFont val="Arial"/>
        <family val="2"/>
      </rPr>
      <t xml:space="preserve"> of warrants held by Investissement Quebec expired.</t>
    </r>
  </si>
  <si>
    <r>
      <t>Disposal of business</t>
    </r>
    <r>
      <rPr>
        <vertAlign val="superscript"/>
        <sz val="8"/>
        <color rgb="FF000000"/>
        <rFont val="Arial"/>
        <family val="2"/>
      </rPr>
      <t>(3)</t>
    </r>
  </si>
  <si>
    <r>
      <t>Expiration of warrants</t>
    </r>
    <r>
      <rPr>
        <vertAlign val="superscript"/>
        <sz val="8"/>
        <color rgb="FF000000"/>
        <rFont val="Arial"/>
        <family val="2"/>
      </rPr>
      <t>(4)</t>
    </r>
  </si>
  <si>
    <r>
      <rPr>
        <vertAlign val="superscript"/>
        <sz val="8"/>
        <color rgb="FF000000"/>
        <rFont val="Arial"/>
        <family val="2"/>
      </rPr>
      <t>(3)</t>
    </r>
    <r>
      <rPr>
        <sz val="8"/>
        <color rgb="FF000000"/>
        <rFont val="Arial"/>
        <family val="2"/>
      </rPr>
      <t xml:space="preserve"> Related to the sale of Transportation to Alstom, which closed on January 29, 2021.</t>
    </r>
  </si>
  <si>
    <r>
      <rPr>
        <vertAlign val="superscript"/>
        <sz val="8"/>
        <color rgb="FF000000"/>
        <rFont val="Arial"/>
        <family val="2"/>
      </rPr>
      <t>(2)</t>
    </r>
    <r>
      <rPr>
        <sz val="8"/>
        <color rgb="FF000000"/>
        <rFont val="Arial"/>
        <family val="2"/>
      </rPr>
      <t xml:space="preserve"> In the six-month period ended June 30, 2022, the Corporation purchased 0.9 million (0.3 million</t>
    </r>
    <r>
      <rPr>
        <vertAlign val="superscript"/>
        <sz val="8"/>
        <color rgb="FF000000"/>
        <rFont val="Arial"/>
        <family val="2"/>
      </rPr>
      <t>(1)</t>
    </r>
    <r>
      <rPr>
        <sz val="8"/>
        <color rgb="FF000000"/>
        <rFont val="Arial"/>
        <family val="2"/>
      </rPr>
      <t xml:space="preserve"> in June 2021) of Class B shares (subordinate voting) in order to satisfy future obligations 
    under the Corporation’s employee PSU and RSU plans, refer to Note 17 - Share-based plans.</t>
    </r>
  </si>
  <si>
    <r>
      <t>Net income (loss) from discontinuing operations</t>
    </r>
    <r>
      <rPr>
        <vertAlign val="superscript"/>
        <sz val="9"/>
        <color rgb="FF000000"/>
        <rFont val="Arial"/>
        <family val="2"/>
      </rPr>
      <t>(1)</t>
    </r>
  </si>
  <si>
    <t>Share of expense of joint ventures and associates</t>
  </si>
  <si>
    <t>Losses (gains) on repurchase of long-term debt</t>
  </si>
  <si>
    <t>Proceeds from sale of Alstom shares</t>
  </si>
  <si>
    <t>Net proceeds from issuance of long-term debt</t>
  </si>
  <si>
    <t>Net decrease in cash and cash equivalents</t>
  </si>
  <si>
    <r>
      <rPr>
        <vertAlign val="superscript"/>
        <sz val="8"/>
        <color rgb="FF000000"/>
        <rFont val="Arial"/>
        <family val="2"/>
      </rPr>
      <t>(1)</t>
    </r>
    <r>
      <rPr>
        <sz val="8"/>
        <color rgb="FF000000"/>
        <rFont val="Arial"/>
        <family val="2"/>
      </rPr>
      <t>Transportation business was classified as discontinued operations. On January 29, 2021, the Corporation closed the sale of the Transportation business to Alstom.</t>
    </r>
  </si>
  <si>
    <r>
      <rPr>
        <vertAlign val="superscript"/>
        <sz val="8"/>
        <rFont val="Arial"/>
        <family val="2"/>
      </rPr>
      <t>(4)</t>
    </r>
    <r>
      <rPr>
        <sz val="8"/>
        <rFont val="Arial"/>
        <family val="2"/>
      </rPr>
      <t>For the purpose of the statement of cash flows, cash and cash equivalents comprise the cash reclassified as assets held for sale as at December 31, 2020.</t>
    </r>
  </si>
  <si>
    <t>4,5</t>
  </si>
  <si>
    <r>
      <rPr>
        <vertAlign val="superscript"/>
        <sz val="8"/>
        <color rgb="FF000000"/>
        <rFont val="Arial"/>
        <family val="2"/>
      </rPr>
      <t>(4)</t>
    </r>
    <r>
      <rPr>
        <sz val="8"/>
        <color rgb="FF000000"/>
        <rFont val="Arial"/>
        <family val="2"/>
      </rPr>
      <t xml:space="preserve"> On June 30, 2021, 2 million</t>
    </r>
    <r>
      <rPr>
        <vertAlign val="superscript"/>
        <sz val="8"/>
        <color rgb="FF000000"/>
        <rFont val="Arial"/>
        <family val="2"/>
      </rPr>
      <t>(1)</t>
    </r>
    <r>
      <rPr>
        <sz val="8"/>
        <color rgb="FF000000"/>
        <rFont val="Arial"/>
        <family val="2"/>
      </rPr>
      <t xml:space="preserve"> of warrants held by Investissement Quebec expired.</t>
    </r>
  </si>
  <si>
    <r>
      <t>War-rants</t>
    </r>
    <r>
      <rPr>
        <b/>
        <vertAlign val="superscript"/>
        <sz val="8"/>
        <color rgb="FF000000"/>
        <rFont val="Arial"/>
        <family val="2"/>
      </rPr>
      <t>(1)</t>
    </r>
  </si>
  <si>
    <t xml:space="preserve">For the six-month periods ended </t>
  </si>
  <si>
    <r>
      <rPr>
        <vertAlign val="superscript"/>
        <sz val="8"/>
        <color rgb="FF000000"/>
        <rFont val="Arial"/>
        <family val="2"/>
      </rPr>
      <t>(2)</t>
    </r>
    <r>
      <rPr>
        <sz val="8"/>
        <color rgb="FF000000"/>
        <rFont val="Arial"/>
        <family val="2"/>
      </rPr>
      <t xml:space="preserve"> In the three-month period ended June 30, 2022, the Corporation purchased 0.3 million (0.3 million</t>
    </r>
    <r>
      <rPr>
        <vertAlign val="superscript"/>
        <sz val="8"/>
        <color rgb="FF000000"/>
        <rFont val="Arial"/>
        <family val="2"/>
      </rPr>
      <t>(1)</t>
    </r>
    <r>
      <rPr>
        <sz val="8"/>
        <color rgb="FF000000"/>
        <rFont val="Arial"/>
        <family val="2"/>
      </rPr>
      <t xml:space="preserve"> in June 2021) of Class B shares (subordinate voting) in order to satisfy future obligations 
    under the Corporation’s employee PSU and RSU plans, refer to Note 17 - Share-based plans.</t>
    </r>
  </si>
  <si>
    <t>Dividends - preferred shares, net of taxes</t>
  </si>
  <si>
    <r>
      <rPr>
        <vertAlign val="superscript"/>
        <sz val="8"/>
        <color rgb="FF000000"/>
        <rFont val="Arial"/>
        <family val="2"/>
      </rPr>
      <t>(1)</t>
    </r>
    <r>
      <rPr>
        <sz val="8"/>
        <color rgb="FF000000"/>
        <rFont val="Arial"/>
        <family val="2"/>
      </rPr>
      <t xml:space="preserve"> As of June 13, 2022, Bombardier proceeded with a Share Consolidation of the Corporation’s Class A shares and Class B shares at a consolidation ratio of 25-for-1. As a result,  
    the comparative periods have been retroactively restated to reflect the Share Consolidation for numbers of shares and warrants. See Note 7 - Earnings per share for more information.</t>
    </r>
  </si>
  <si>
    <r>
      <rPr>
        <vertAlign val="superscript"/>
        <sz val="8"/>
        <rFont val="Arial"/>
        <family val="2"/>
      </rPr>
      <t>(1)</t>
    </r>
    <r>
      <rPr>
        <sz val="8"/>
        <rFont val="Arial"/>
        <family val="2"/>
      </rPr>
      <t xml:space="preserve"> Transportation business was classified as discontinued operations. On January 29, 2021, the Corporation closed the sale of the Transportation
    business to Alstom and recognized a gain related to the sale in the six-month period ended June 30, 2021. The expenses recorded in
   discontinued operations for the three- and six-month periods ended June 30, 2022 principally relates to the revision of a provision for 
   professional fees.</t>
    </r>
  </si>
  <si>
    <r>
      <rPr>
        <vertAlign val="superscript"/>
        <sz val="8"/>
        <rFont val="Arial"/>
        <family val="2"/>
      </rPr>
      <t>(2)</t>
    </r>
    <r>
      <rPr>
        <sz val="8"/>
        <rFont val="Arial"/>
        <family val="2"/>
      </rPr>
      <t xml:space="preserve"> As of June 13, 2022, Bombardier proceeded with a Share Consolidation of the Corporation’s Class A shares and Class B shares (subordinate
   voting) at a consolidation ratio of 25-for-1. As a result, the comparative periods have been retroactively restated to reflect the Share
   Consolidation.</t>
    </r>
  </si>
  <si>
    <r>
      <rPr>
        <vertAlign val="superscript"/>
        <sz val="8"/>
        <color rgb="FF000000"/>
        <rFont val="Arial"/>
        <family val="2"/>
      </rPr>
      <t>(1)</t>
    </r>
    <r>
      <rPr>
        <sz val="8"/>
        <color rgb="FF000000"/>
        <rFont val="Arial"/>
        <family val="2"/>
      </rPr>
      <t xml:space="preserve"> Transportation business was classified as discontinued operations. On January 29, 2021, the Corporation closed the sale of the
    Transportation business to Alstom and recognized a gain related to the sale in the six-month period ended June 30, 2021. The expenses
    recorded in discontinued operations for the three- and six-month periods ended June 30, 2022 principally relates to change in estimates
    of a provision for professional fees.</t>
    </r>
  </si>
  <si>
    <t>Dividends - preferred shares, net
 of taxes</t>
  </si>
  <si>
    <r>
      <rPr>
        <vertAlign val="superscript"/>
        <sz val="8"/>
        <rFont val="Arial"/>
        <family val="2"/>
      </rPr>
      <t>(2)</t>
    </r>
    <r>
      <rPr>
        <sz val="8"/>
        <rFont val="Arial"/>
        <family val="2"/>
      </rPr>
      <t xml:space="preserve">Includes $7 million and $14 million representing amortization charge related to right-of-use of assets for the three- and six-month periods ended June 30, 2022
   ($7 million and $16 million for the three- and six-month periods ended June 30, 2021). </t>
    </r>
  </si>
  <si>
    <r>
      <rPr>
        <vertAlign val="superscript"/>
        <sz val="8"/>
        <rFont val="Arial"/>
        <family val="2"/>
      </rPr>
      <t>(3)</t>
    </r>
    <r>
      <rPr>
        <sz val="8"/>
        <rFont val="Arial"/>
        <family val="2"/>
      </rPr>
      <t>Lease payments related to the interest portion, short term leases, low value assets and variable lease payments not included in lease liabilities are classified as
   cash outflows from operating activities. The total cash outflows for the three- and six-month periods ended June 30, 2022 amounted to $15 million and $25 million
   ($12 million and $25 million for the three- and six-month periods ended June 30,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</si>
</sst>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quot;$&quot;\ \ * #,##0_);_(&quot;$&quot;* \(#,##0\);_(&quot;$&quot;* &quot;—&quot;_);_(@_)"/>
  </numFmts>
  <fonts count="78">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b/>
      <sz val="9"/>
      <color rgb="FF000000"/>
      <name val="Arial"/>
      <family val="2"/>
    </font>
    <font>
      <sz val="10"/>
      <color rgb="FF000000"/>
      <name val="Arial"/>
      <family val="2"/>
    </font>
    <font>
      <sz val="9"/>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8"/>
      <color rgb="FF000000"/>
      <name val="Arial"/>
      <family val="2"/>
    </font>
    <font>
      <b/>
      <sz val="7"/>
      <color indexed="9"/>
      <name val="Palatino"/>
    </font>
    <font>
      <vertAlign val="superscript"/>
      <sz val="8"/>
      <name val="Arial"/>
      <family val="2"/>
    </font>
    <font>
      <b/>
      <vertAlign val="superscript"/>
      <sz val="9"/>
      <color rgb="FF000000"/>
      <name val="Arial"/>
      <family val="2"/>
    </font>
    <font>
      <b/>
      <sz val="6"/>
      <color rgb="FF000000"/>
      <name val="Arial"/>
      <family val="2"/>
    </font>
    <font>
      <vertAlign val="superscript"/>
      <sz val="9"/>
      <color rgb="FF000000"/>
      <name val="Arial"/>
      <family val="2"/>
    </font>
    <font>
      <vertAlign val="superscript"/>
      <sz val="9"/>
      <color rgb="FF000000"/>
      <name val="Times New Roman"/>
      <family val="1"/>
    </font>
    <font>
      <sz val="9"/>
      <color rgb="FF00B050"/>
      <name val="Arial"/>
      <family val="2"/>
    </font>
    <font>
      <sz val="10"/>
      <color rgb="FF00B050"/>
      <name val="Times New Roman"/>
      <family val="1"/>
    </font>
    <font>
      <b/>
      <vertAlign val="superscript"/>
      <sz val="8"/>
      <color rgb="FF000000"/>
      <name val="Arial"/>
      <family val="2"/>
    </font>
    <font>
      <sz val="10"/>
      <color rgb="FF7030A0"/>
      <name val="Arial"/>
      <family val="2"/>
    </font>
    <font>
      <b/>
      <sz val="10"/>
      <color rgb="FF7030A0"/>
      <name val="Arial"/>
      <family val="2"/>
    </font>
    <font>
      <sz val="10"/>
      <color rgb="FFFF0000"/>
      <name val="Times New Roman"/>
      <family val="1"/>
    </font>
    <font>
      <sz val="10"/>
      <color rgb="FF7030A0"/>
      <name val="Times New Roman"/>
      <family val="1"/>
    </font>
    <font>
      <sz val="9"/>
      <color rgb="FF7030A0"/>
      <name val="Arial"/>
      <family val="2"/>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s>
  <cellStyleXfs count="637">
    <xf numFmtId="0" fontId="0" fillId="0" borderId="0"/>
    <xf numFmtId="0" fontId="11" fillId="0" borderId="0"/>
    <xf numFmtId="0" fontId="22" fillId="0" borderId="0">
      <alignment vertical="top"/>
    </xf>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3" borderId="0" applyNumberFormat="0" applyBorder="0" applyAlignment="0" applyProtection="0"/>
    <xf numFmtId="0" fontId="54" fillId="0" borderId="0" applyNumberFormat="0" applyFill="0" applyBorder="0" applyAlignment="0" applyProtection="0"/>
    <xf numFmtId="0" fontId="40" fillId="14" borderId="0" applyNumberFormat="0" applyBorder="0" applyAlignment="0" applyProtection="0"/>
    <xf numFmtId="37" fontId="26" fillId="0" borderId="0" applyFont="0" applyBorder="0" applyAlignment="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41" fillId="15" borderId="7" applyNumberFormat="0" applyAlignment="0" applyProtection="0"/>
    <xf numFmtId="0" fontId="41" fillId="15" borderId="7" applyNumberFormat="0" applyAlignment="0" applyProtection="0"/>
    <xf numFmtId="172" fontId="29" fillId="0" borderId="0" applyFont="0" applyFill="0" applyBorder="0" applyAlignment="0" applyProtection="0"/>
    <xf numFmtId="173" fontId="29" fillId="0" borderId="0" applyFont="0" applyFill="0" applyBorder="0" applyAlignment="0" applyProtection="0"/>
    <xf numFmtId="0" fontId="49" fillId="0" borderId="8" applyNumberFormat="0" applyFill="0" applyAlignment="0" applyProtection="0"/>
    <xf numFmtId="0" fontId="42" fillId="16" borderId="9" applyNumberFormat="0" applyAlignment="0" applyProtection="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0" fontId="12" fillId="4" borderId="10" applyNumberFormat="0" applyFont="0" applyAlignment="0" applyProtection="0"/>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175" fontId="12" fillId="0" borderId="0" applyFont="0" applyFill="0" applyBorder="0" applyAlignment="0" applyProtection="0"/>
    <xf numFmtId="41" fontId="12" fillId="0" borderId="0" applyFont="0" applyFill="0" applyBorder="0" applyAlignment="0" applyProtection="0"/>
    <xf numFmtId="174" fontId="12" fillId="0" borderId="0" applyFont="0" applyFill="0" applyBorder="0" applyAlignment="0" applyProtection="0"/>
    <xf numFmtId="0" fontId="30" fillId="0" borderId="0" applyNumberFormat="0" applyFill="0" applyBorder="0" applyAlignment="0" applyProtection="0"/>
    <xf numFmtId="0" fontId="48" fillId="7" borderId="7" applyNumberFormat="0" applyAlignment="0" applyProtection="0"/>
    <xf numFmtId="170" fontId="12" fillId="0" borderId="0" applyFont="0" applyFill="0" applyBorder="0" applyAlignment="0" applyProtection="0"/>
    <xf numFmtId="0" fontId="43" fillId="0" borderId="0" applyNumberFormat="0" applyFill="0" applyBorder="0" applyAlignment="0" applyProtection="0"/>
    <xf numFmtId="0" fontId="31" fillId="0" borderId="0" applyNumberFormat="0" applyFill="0" applyBorder="0" applyAlignment="0" applyProtection="0"/>
    <xf numFmtId="0" fontId="44" fillId="18" borderId="0" applyNumberFormat="0" applyBorder="0" applyAlignment="0" applyProtection="0"/>
    <xf numFmtId="0" fontId="28" fillId="0" borderId="12" applyNumberFormat="0" applyAlignment="0" applyProtection="0">
      <alignment horizontal="left" vertical="center"/>
    </xf>
    <xf numFmtId="0" fontId="28" fillId="0" borderId="13">
      <alignment horizontal="left" vertical="center"/>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8" fillId="7" borderId="7" applyNumberFormat="0" applyAlignment="0" applyProtection="0"/>
    <xf numFmtId="0" fontId="40" fillId="14" borderId="0" applyNumberFormat="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49" fillId="0" borderId="8" applyNumberFormat="0" applyFill="0" applyAlignment="0" applyProtection="0"/>
    <xf numFmtId="0" fontId="12" fillId="0" borderId="0" applyFont="0" applyFill="0" applyBorder="0" applyAlignment="0" applyProtection="0"/>
    <xf numFmtId="171" fontId="12" fillId="0" borderId="17" applyNumberFormat="0" applyAlignment="0"/>
    <xf numFmtId="0" fontId="50" fillId="7" borderId="0" applyNumberFormat="0" applyBorder="0" applyAlignment="0" applyProtection="0"/>
    <xf numFmtId="0" fontId="50" fillId="7" borderId="0" applyNumberFormat="0" applyBorder="0" applyAlignment="0" applyProtection="0"/>
    <xf numFmtId="169" fontId="17" fillId="0" borderId="0"/>
    <xf numFmtId="0" fontId="31" fillId="0" borderId="0"/>
    <xf numFmtId="0" fontId="12" fillId="0" borderId="0"/>
    <xf numFmtId="0" fontId="12" fillId="0" borderId="0"/>
    <xf numFmtId="0" fontId="12" fillId="0" borderId="0"/>
    <xf numFmtId="0" fontId="29" fillId="0" borderId="0"/>
    <xf numFmtId="0" fontId="12" fillId="0" borderId="0"/>
    <xf numFmtId="0" fontId="12" fillId="4" borderId="10" applyNumberFormat="0" applyFont="0" applyAlignment="0" applyProtection="0"/>
    <xf numFmtId="0" fontId="51" fillId="15" borderId="18" applyNumberFormat="0" applyAlignment="0" applyProtection="0"/>
    <xf numFmtId="9" fontId="32" fillId="0" borderId="0" applyFont="0" applyFill="0" applyBorder="0" applyAlignment="0" applyProtection="0"/>
    <xf numFmtId="10" fontId="32"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3" fontId="18" fillId="0" borderId="0" applyFont="0" applyFill="0" applyBorder="0" applyAlignment="0" applyProtection="0"/>
    <xf numFmtId="0" fontId="18" fillId="20" borderId="0" applyNumberFormat="0" applyFont="0" applyBorder="0" applyAlignment="0" applyProtection="0"/>
    <xf numFmtId="4" fontId="20" fillId="7" borderId="20" applyNumberFormat="0" applyProtection="0">
      <alignment vertical="center"/>
    </xf>
    <xf numFmtId="4" fontId="21" fillId="21" borderId="20" applyNumberFormat="0" applyProtection="0">
      <alignment vertical="center"/>
    </xf>
    <xf numFmtId="4" fontId="20" fillId="21" borderId="20" applyNumberFormat="0" applyProtection="0">
      <alignment horizontal="left" vertical="center" indent="1"/>
    </xf>
    <xf numFmtId="0" fontId="20" fillId="21" borderId="20" applyNumberFormat="0" applyProtection="0">
      <alignment horizontal="left" vertical="top" indent="1"/>
    </xf>
    <xf numFmtId="4" fontId="20" fillId="22" borderId="0" applyNumberFormat="0" applyProtection="0">
      <alignment horizontal="left" vertical="center" indent="1"/>
    </xf>
    <xf numFmtId="4" fontId="22" fillId="14" borderId="20" applyNumberFormat="0" applyProtection="0">
      <alignment horizontal="right" vertical="center"/>
    </xf>
    <xf numFmtId="4" fontId="22" fillId="3" borderId="20" applyNumberFormat="0" applyProtection="0">
      <alignment horizontal="right" vertical="center"/>
    </xf>
    <xf numFmtId="4" fontId="22" fillId="10" borderId="20" applyNumberFormat="0" applyProtection="0">
      <alignment horizontal="right" vertical="center"/>
    </xf>
    <xf numFmtId="4" fontId="22" fillId="23" borderId="20" applyNumberFormat="0" applyProtection="0">
      <alignment horizontal="right" vertical="center"/>
    </xf>
    <xf numFmtId="4" fontId="22" fillId="24" borderId="20" applyNumberFormat="0" applyProtection="0">
      <alignment horizontal="right" vertical="center"/>
    </xf>
    <xf numFmtId="4" fontId="22" fillId="13" borderId="20" applyNumberFormat="0" applyProtection="0">
      <alignment horizontal="right" vertical="center"/>
    </xf>
    <xf numFmtId="4" fontId="22" fillId="11" borderId="20" applyNumberFormat="0" applyProtection="0">
      <alignment horizontal="right" vertical="center"/>
    </xf>
    <xf numFmtId="4" fontId="22" fillId="25" borderId="20" applyNumberFormat="0" applyProtection="0">
      <alignment horizontal="right" vertical="center"/>
    </xf>
    <xf numFmtId="4" fontId="22" fillId="26" borderId="20" applyNumberFormat="0" applyProtection="0">
      <alignment horizontal="right" vertical="center"/>
    </xf>
    <xf numFmtId="4" fontId="20" fillId="27" borderId="21" applyNumberFormat="0" applyProtection="0">
      <alignment horizontal="left" vertical="center" indent="1"/>
    </xf>
    <xf numFmtId="4" fontId="22" fillId="28" borderId="0" applyNumberFormat="0" applyProtection="0">
      <alignment horizontal="left" vertical="center" indent="1"/>
    </xf>
    <xf numFmtId="4" fontId="23" fillId="29" borderId="0" applyNumberFormat="0" applyProtection="0">
      <alignment horizontal="left" vertical="center" indent="1"/>
    </xf>
    <xf numFmtId="4" fontId="22" fillId="30" borderId="20" applyNumberFormat="0" applyProtection="0">
      <alignment horizontal="right" vertical="center"/>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0" fontId="12" fillId="29" borderId="20" applyNumberFormat="0" applyProtection="0">
      <alignment horizontal="left" vertical="center" indent="1"/>
    </xf>
    <xf numFmtId="0" fontId="12" fillId="29" borderId="20" applyNumberFormat="0" applyProtection="0">
      <alignment horizontal="left" vertical="top" indent="1"/>
    </xf>
    <xf numFmtId="0" fontId="12" fillId="22" borderId="20" applyNumberFormat="0" applyProtection="0">
      <alignment horizontal="left" vertical="center" indent="1"/>
    </xf>
    <xf numFmtId="0" fontId="12" fillId="22" borderId="20" applyNumberFormat="0" applyProtection="0">
      <alignment horizontal="left" vertical="top" indent="1"/>
    </xf>
    <xf numFmtId="0" fontId="12" fillId="31" borderId="20" applyNumberFormat="0" applyProtection="0">
      <alignment horizontal="left" vertical="center" indent="1"/>
    </xf>
    <xf numFmtId="0" fontId="12" fillId="31" borderId="20" applyNumberFormat="0" applyProtection="0">
      <alignment horizontal="left" vertical="top" indent="1"/>
    </xf>
    <xf numFmtId="0" fontId="12" fillId="32" borderId="20" applyNumberFormat="0" applyProtection="0">
      <alignment horizontal="left" vertical="center" indent="1"/>
    </xf>
    <xf numFmtId="0" fontId="12" fillId="32" borderId="20" applyNumberFormat="0" applyProtection="0">
      <alignment horizontal="left" vertical="top" indent="1"/>
    </xf>
    <xf numFmtId="4" fontId="22" fillId="33" borderId="20" applyNumberFormat="0" applyProtection="0">
      <alignment vertical="center"/>
    </xf>
    <xf numFmtId="4" fontId="24" fillId="33" borderId="20" applyNumberFormat="0" applyProtection="0">
      <alignment vertical="center"/>
    </xf>
    <xf numFmtId="4" fontId="22" fillId="33" borderId="20" applyNumberFormat="0" applyProtection="0">
      <alignment horizontal="left" vertical="center" indent="1"/>
    </xf>
    <xf numFmtId="0" fontId="22" fillId="33" borderId="20" applyNumberFormat="0" applyProtection="0">
      <alignment horizontal="left" vertical="top" indent="1"/>
    </xf>
    <xf numFmtId="4" fontId="22" fillId="28" borderId="20" applyNumberFormat="0" applyProtection="0">
      <alignment horizontal="right" vertical="center"/>
    </xf>
    <xf numFmtId="4" fontId="24" fillId="28" borderId="20" applyNumberFormat="0" applyProtection="0">
      <alignment horizontal="right" vertical="center"/>
    </xf>
    <xf numFmtId="4" fontId="22" fillId="30" borderId="20" applyNumberFormat="0" applyProtection="0">
      <alignment horizontal="left" vertical="center" indent="1"/>
    </xf>
    <xf numFmtId="0" fontId="22" fillId="22" borderId="20" applyNumberFormat="0" applyProtection="0">
      <alignment horizontal="left" vertical="top" indent="1"/>
    </xf>
    <xf numFmtId="4" fontId="25" fillId="34" borderId="0" applyNumberFormat="0" applyProtection="0">
      <alignment horizontal="left" vertical="center" indent="1"/>
    </xf>
    <xf numFmtId="4" fontId="14" fillId="28" borderId="20" applyNumberFormat="0" applyProtection="0">
      <alignment horizontal="right" vertical="center"/>
    </xf>
    <xf numFmtId="0" fontId="12" fillId="4" borderId="0" applyNumberFormat="0" applyFont="0" applyBorder="0" applyAlignment="0" applyProtection="0"/>
    <xf numFmtId="0" fontId="12" fillId="15" borderId="0" applyNumberFormat="0" applyFont="0" applyBorder="0" applyAlignment="0" applyProtection="0"/>
    <xf numFmtId="0" fontId="12" fillId="6" borderId="0" applyNumberFormat="0" applyFont="0" applyBorder="0" applyAlignment="0" applyProtection="0"/>
    <xf numFmtId="38" fontId="13" fillId="0" borderId="0" applyFill="0" applyBorder="0" applyAlignment="0" applyProtection="0"/>
    <xf numFmtId="0" fontId="12" fillId="6" borderId="0" applyNumberFormat="0" applyFont="0" applyBorder="0" applyAlignment="0" applyProtection="0"/>
    <xf numFmtId="0" fontId="12" fillId="0" borderId="0" applyNumberFormat="0" applyFont="0" applyFill="0" applyBorder="0" applyAlignment="0" applyProtection="0"/>
    <xf numFmtId="41" fontId="13" fillId="0" borderId="0" applyNumberFormat="0" applyFont="0" applyBorder="0" applyAlignment="0" applyProtection="0"/>
    <xf numFmtId="0" fontId="44" fillId="18" borderId="0" applyNumberFormat="0" applyBorder="0" applyAlignment="0" applyProtection="0"/>
    <xf numFmtId="0" fontId="33" fillId="35" borderId="0"/>
    <xf numFmtId="0" fontId="34" fillId="35" borderId="0"/>
    <xf numFmtId="0" fontId="35" fillId="35" borderId="22"/>
    <xf numFmtId="0" fontId="35" fillId="35" borderId="0"/>
    <xf numFmtId="0" fontId="33" fillId="19" borderId="22">
      <protection locked="0"/>
    </xf>
    <xf numFmtId="0" fontId="33" fillId="35" borderId="0"/>
    <xf numFmtId="0" fontId="18" fillId="0" borderId="23"/>
    <xf numFmtId="0" fontId="36" fillId="6" borderId="24">
      <alignment horizontal="center"/>
    </xf>
    <xf numFmtId="0" fontId="51" fillId="15" borderId="18" applyNumberFormat="0" applyAlignment="0" applyProtection="0"/>
    <xf numFmtId="0" fontId="18" fillId="0" borderId="0"/>
    <xf numFmtId="0" fontId="12" fillId="0" borderId="0"/>
    <xf numFmtId="0" fontId="12" fillId="0" borderId="0"/>
    <xf numFmtId="0" fontId="43" fillId="0" borderId="0" applyNumberFormat="0" applyFill="0" applyBorder="0" applyAlignment="0" applyProtection="0"/>
    <xf numFmtId="0" fontId="52"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37" fillId="0" borderId="0">
      <alignment horizontal="left"/>
    </xf>
    <xf numFmtId="0" fontId="53" fillId="0" borderId="25" applyNumberFormat="0" applyFill="0" applyAlignment="0" applyProtection="0"/>
    <xf numFmtId="0" fontId="12" fillId="0" borderId="0" applyFont="0" applyFill="0" applyBorder="0" applyAlignment="0" applyProtection="0"/>
    <xf numFmtId="0" fontId="12" fillId="0" borderId="0" applyFont="0" applyFill="0" applyBorder="0" applyAlignment="0" applyProtection="0"/>
    <xf numFmtId="0" fontId="42" fillId="16" borderId="9" applyNumberFormat="0" applyAlignment="0" applyProtection="0"/>
    <xf numFmtId="42" fontId="12" fillId="0" borderId="0" applyFont="0" applyFill="0" applyBorder="0" applyAlignment="0" applyProtection="0"/>
    <xf numFmtId="44" fontId="12" fillId="0" borderId="0" applyFont="0" applyFill="0" applyBorder="0" applyAlignment="0" applyProtection="0"/>
    <xf numFmtId="0" fontId="54" fillId="0" borderId="0" applyNumberFormat="0" applyFill="0" applyBorder="0" applyAlignment="0" applyProtection="0"/>
    <xf numFmtId="0" fontId="12" fillId="0" borderId="0"/>
    <xf numFmtId="0" fontId="22" fillId="0" borderId="0">
      <alignment vertical="top"/>
    </xf>
    <xf numFmtId="0" fontId="12" fillId="4" borderId="10"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3"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10" borderId="0" applyNumberFormat="0" applyBorder="0" applyAlignment="0" applyProtection="0"/>
    <xf numFmtId="170" fontId="39" fillId="11" borderId="0" applyNumberFormat="0" applyBorder="0" applyAlignment="0" applyProtection="0"/>
    <xf numFmtId="170" fontId="39" fillId="12" borderId="0" applyNumberFormat="0" applyBorder="0" applyAlignment="0" applyProtection="0"/>
    <xf numFmtId="170" fontId="39" fillId="9" borderId="0" applyNumberFormat="0" applyBorder="0" applyAlignment="0" applyProtection="0"/>
    <xf numFmtId="170" fontId="39" fillId="13" borderId="0" applyNumberFormat="0" applyBorder="0" applyAlignment="0" applyProtection="0"/>
    <xf numFmtId="170" fontId="54" fillId="0" borderId="0" applyNumberFormat="0" applyFill="0" applyBorder="0" applyAlignment="0" applyProtection="0"/>
    <xf numFmtId="170" fontId="40" fillId="14" borderId="0" applyNumberFormat="0" applyBorder="0" applyAlignment="0" applyProtection="0"/>
    <xf numFmtId="170" fontId="15" fillId="0" borderId="0" applyNumberFormat="0" applyFill="0" applyBorder="0" applyAlignment="0" applyProtection="0">
      <alignment vertical="top"/>
      <protection locked="0"/>
    </xf>
    <xf numFmtId="170" fontId="15" fillId="0" borderId="0" applyNumberFormat="0" applyFill="0" applyBorder="0" applyAlignment="0" applyProtection="0">
      <alignment vertical="top"/>
      <protection locked="0"/>
    </xf>
    <xf numFmtId="170" fontId="41" fillId="15" borderId="7" applyNumberFormat="0" applyAlignment="0" applyProtection="0"/>
    <xf numFmtId="170" fontId="41" fillId="15" borderId="7" applyNumberFormat="0" applyAlignment="0" applyProtection="0"/>
    <xf numFmtId="170" fontId="49" fillId="0" borderId="8" applyNumberFormat="0" applyFill="0" applyAlignment="0" applyProtection="0"/>
    <xf numFmtId="170" fontId="42" fillId="16" borderId="9" applyNumberFormat="0" applyAlignment="0" applyProtection="0"/>
    <xf numFmtId="170" fontId="12" fillId="4" borderId="10" applyNumberFormat="0" applyFont="0" applyAlignment="0" applyProtection="0"/>
    <xf numFmtId="170" fontId="27" fillId="17" borderId="11" applyNumberFormat="0" applyProtection="0">
      <alignment horizontal="center"/>
    </xf>
    <xf numFmtId="170" fontId="27" fillId="17" borderId="11" applyNumberFormat="0" applyProtection="0">
      <alignment horizontal="center"/>
    </xf>
    <xf numFmtId="170" fontId="27" fillId="17" borderId="11" applyNumberFormat="0" applyProtection="0">
      <alignment horizontal="center"/>
    </xf>
    <xf numFmtId="170" fontId="30" fillId="0" borderId="0" applyNumberFormat="0" applyFill="0" applyBorder="0" applyAlignment="0" applyProtection="0"/>
    <xf numFmtId="170" fontId="48" fillId="7" borderId="7" applyNumberFormat="0" applyAlignment="0" applyProtection="0"/>
    <xf numFmtId="170" fontId="43" fillId="0" borderId="0" applyNumberFormat="0" applyFill="0" applyBorder="0" applyAlignment="0" applyProtection="0"/>
    <xf numFmtId="170" fontId="31" fillId="0" borderId="0" applyNumberFormat="0" applyFill="0" applyBorder="0" applyAlignment="0" applyProtection="0"/>
    <xf numFmtId="170" fontId="44" fillId="18" borderId="0" applyNumberFormat="0" applyBorder="0" applyAlignment="0" applyProtection="0"/>
    <xf numFmtId="170" fontId="28" fillId="0" borderId="12" applyNumberFormat="0" applyAlignment="0" applyProtection="0">
      <alignment horizontal="left" vertical="center"/>
    </xf>
    <xf numFmtId="170" fontId="28" fillId="0" borderId="13">
      <alignment horizontal="left" vertical="center"/>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48" fillId="7" borderId="7" applyNumberFormat="0" applyAlignment="0" applyProtection="0"/>
    <xf numFmtId="170" fontId="40" fillId="14" borderId="0" applyNumberFormat="0" applyBorder="0" applyAlignment="0" applyProtection="0"/>
    <xf numFmtId="170" fontId="49" fillId="0" borderId="8" applyNumberFormat="0" applyFill="0" applyAlignment="0" applyProtection="0"/>
    <xf numFmtId="170" fontId="50" fillId="7" borderId="0" applyNumberFormat="0" applyBorder="0" applyAlignment="0" applyProtection="0"/>
    <xf numFmtId="170" fontId="50" fillId="7" borderId="0" applyNumberFormat="0" applyBorder="0" applyAlignment="0" applyProtection="0"/>
    <xf numFmtId="170" fontId="31" fillId="0" borderId="0"/>
    <xf numFmtId="170" fontId="12" fillId="0" borderId="0"/>
    <xf numFmtId="170" fontId="12" fillId="0" borderId="0"/>
    <xf numFmtId="170" fontId="12" fillId="0" borderId="0"/>
    <xf numFmtId="170" fontId="12" fillId="0" borderId="0">
      <alignment vertical="center"/>
    </xf>
    <xf numFmtId="170" fontId="12" fillId="4" borderId="10" applyNumberFormat="0" applyFont="0" applyAlignment="0" applyProtection="0"/>
    <xf numFmtId="170" fontId="51" fillId="15" borderId="18" applyNumberFormat="0" applyAlignment="0" applyProtection="0"/>
    <xf numFmtId="170" fontId="18" fillId="0" borderId="0" applyNumberFormat="0" applyFont="0" applyFill="0" applyBorder="0" applyAlignment="0" applyProtection="0">
      <alignment horizontal="left"/>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8" fillId="20" borderId="0" applyNumberFormat="0" applyFont="0" applyBorder="0" applyAlignment="0" applyProtection="0"/>
    <xf numFmtId="170" fontId="20" fillId="21" borderId="20" applyNumberFormat="0" applyProtection="0">
      <alignment horizontal="left" vertical="top" indent="1"/>
    </xf>
    <xf numFmtId="170" fontId="12" fillId="29" borderId="20" applyNumberFormat="0" applyProtection="0">
      <alignment horizontal="left" vertical="center" indent="1"/>
    </xf>
    <xf numFmtId="170" fontId="12" fillId="29" borderId="20" applyNumberFormat="0" applyProtection="0">
      <alignment horizontal="left" vertical="top" indent="1"/>
    </xf>
    <xf numFmtId="170" fontId="12" fillId="22" borderId="20" applyNumberFormat="0" applyProtection="0">
      <alignment horizontal="left" vertical="center" indent="1"/>
    </xf>
    <xf numFmtId="170" fontId="12" fillId="22" borderId="20" applyNumberFormat="0" applyProtection="0">
      <alignment horizontal="left" vertical="top" indent="1"/>
    </xf>
    <xf numFmtId="170" fontId="12" fillId="31" borderId="20" applyNumberFormat="0" applyProtection="0">
      <alignment horizontal="left" vertical="center" indent="1"/>
    </xf>
    <xf numFmtId="170" fontId="12" fillId="31" borderId="20" applyNumberFormat="0" applyProtection="0">
      <alignment horizontal="left" vertical="top" indent="1"/>
    </xf>
    <xf numFmtId="170" fontId="12" fillId="32" borderId="20" applyNumberFormat="0" applyProtection="0">
      <alignment horizontal="left" vertical="center" indent="1"/>
    </xf>
    <xf numFmtId="170" fontId="12" fillId="32" borderId="20" applyNumberFormat="0" applyProtection="0">
      <alignment horizontal="left" vertical="top" indent="1"/>
    </xf>
    <xf numFmtId="170" fontId="22" fillId="33" borderId="20" applyNumberFormat="0" applyProtection="0">
      <alignment horizontal="left" vertical="top" indent="1"/>
    </xf>
    <xf numFmtId="170" fontId="22" fillId="22" borderId="20" applyNumberFormat="0" applyProtection="0">
      <alignment horizontal="left" vertical="top" indent="1"/>
    </xf>
    <xf numFmtId="170" fontId="12" fillId="4" borderId="0" applyNumberFormat="0" applyFont="0" applyBorder="0" applyAlignment="0" applyProtection="0"/>
    <xf numFmtId="170" fontId="12" fillId="15" borderId="0" applyNumberFormat="0" applyFont="0" applyBorder="0" applyAlignment="0" applyProtection="0"/>
    <xf numFmtId="170" fontId="12" fillId="6" borderId="0" applyNumberFormat="0" applyFont="0" applyBorder="0" applyAlignment="0" applyProtection="0"/>
    <xf numFmtId="170" fontId="12" fillId="0" borderId="0"/>
    <xf numFmtId="170" fontId="12" fillId="6" borderId="0" applyNumberFormat="0" applyFont="0" applyBorder="0" applyAlignment="0" applyProtection="0"/>
    <xf numFmtId="170" fontId="12" fillId="0" borderId="0" applyNumberFormat="0" applyFont="0" applyFill="0" applyBorder="0" applyAlignment="0" applyProtection="0"/>
    <xf numFmtId="170" fontId="44" fillId="18" borderId="0" applyNumberFormat="0" applyBorder="0" applyAlignment="0" applyProtection="0"/>
    <xf numFmtId="170" fontId="33" fillId="35" borderId="0"/>
    <xf numFmtId="170" fontId="34" fillId="35" borderId="0"/>
    <xf numFmtId="170" fontId="35" fillId="35" borderId="22"/>
    <xf numFmtId="170" fontId="35" fillId="35" borderId="0"/>
    <xf numFmtId="170" fontId="33" fillId="19" borderId="22">
      <protection locked="0"/>
    </xf>
    <xf numFmtId="170" fontId="33" fillId="35" borderId="0"/>
    <xf numFmtId="170" fontId="18" fillId="0" borderId="23"/>
    <xf numFmtId="170" fontId="36" fillId="6" borderId="24">
      <alignment horizontal="center"/>
    </xf>
    <xf numFmtId="170" fontId="51" fillId="15" borderId="18" applyNumberFormat="0" applyAlignment="0" applyProtection="0"/>
    <xf numFmtId="170" fontId="12" fillId="0" borderId="0"/>
    <xf numFmtId="170" fontId="43" fillId="0" borderId="0" applyNumberFormat="0" applyFill="0" applyBorder="0" applyAlignment="0" applyProtection="0"/>
    <xf numFmtId="170" fontId="52" fillId="0" borderId="0" applyNumberFormat="0" applyFill="0" applyBorder="0" applyAlignment="0" applyProtection="0"/>
    <xf numFmtId="170" fontId="37" fillId="0" borderId="0">
      <alignment horizontal="left"/>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53" fillId="0" borderId="25" applyNumberFormat="0" applyFill="0" applyAlignment="0" applyProtection="0"/>
    <xf numFmtId="170" fontId="42" fillId="16" borderId="9" applyNumberFormat="0" applyAlignment="0" applyProtection="0"/>
    <xf numFmtId="170" fontId="12" fillId="0" borderId="0"/>
    <xf numFmtId="0" fontId="12" fillId="0" borderId="0"/>
    <xf numFmtId="170" fontId="38" fillId="3" borderId="0" applyNumberFormat="0" applyBorder="0" applyAlignment="0" applyProtection="0"/>
    <xf numFmtId="170" fontId="38" fillId="2" borderId="0" applyNumberFormat="0" applyBorder="0" applyAlignment="0" applyProtection="0"/>
    <xf numFmtId="170" fontId="22" fillId="0" borderId="0">
      <alignment vertical="top"/>
    </xf>
    <xf numFmtId="170" fontId="12" fillId="0" borderId="0"/>
    <xf numFmtId="170" fontId="54" fillId="0" borderId="0" applyNumberFormat="0" applyFill="0" applyBorder="0" applyAlignment="0" applyProtection="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0" fontId="3" fillId="0" borderId="0"/>
    <xf numFmtId="0" fontId="12" fillId="0" borderId="0"/>
    <xf numFmtId="164" fontId="13" fillId="0" borderId="0" applyNumberFormat="0" applyFont="0" applyBorder="0" applyAlignment="0" applyProtection="0"/>
    <xf numFmtId="0" fontId="37" fillId="0" borderId="0">
      <alignment horizontal="left"/>
    </xf>
    <xf numFmtId="0" fontId="11" fillId="0" borderId="0"/>
    <xf numFmtId="0" fontId="11" fillId="0" borderId="0"/>
    <xf numFmtId="0" fontId="11" fillId="0" borderId="0"/>
    <xf numFmtId="0" fontId="56" fillId="0" borderId="0" applyNumberFormat="0" applyFill="0" applyBorder="0" applyAlignment="0" applyProtection="0">
      <alignment vertical="top"/>
      <protection locked="0"/>
    </xf>
    <xf numFmtId="178" fontId="58" fillId="19" borderId="0"/>
    <xf numFmtId="0" fontId="62" fillId="0" borderId="0"/>
    <xf numFmtId="0" fontId="2" fillId="0" borderId="0"/>
    <xf numFmtId="0" fontId="11" fillId="0" borderId="0"/>
    <xf numFmtId="175" fontId="11" fillId="0" borderId="0" applyFont="0" applyFill="0" applyBorder="0" applyAlignment="0" applyProtection="0"/>
    <xf numFmtId="170" fontId="11" fillId="0" borderId="0" applyFont="0" applyFill="0" applyBorder="0" applyAlignment="0" applyProtection="0"/>
    <xf numFmtId="0" fontId="40" fillId="14" borderId="0" applyNumberFormat="0" applyBorder="0" applyAlignment="0" applyProtection="0"/>
    <xf numFmtId="171" fontId="11" fillId="0" borderId="17" applyNumberFormat="0" applyAlignment="0"/>
    <xf numFmtId="0" fontId="50" fillId="7" borderId="0" applyNumberFormat="0" applyBorder="0" applyAlignment="0" applyProtection="0"/>
    <xf numFmtId="0" fontId="11" fillId="0" borderId="0"/>
    <xf numFmtId="0" fontId="11" fillId="0" borderId="0"/>
    <xf numFmtId="0" fontId="11" fillId="0" borderId="0"/>
    <xf numFmtId="0" fontId="11" fillId="4" borderId="10" applyNumberFormat="0" applyFont="0" applyAlignment="0" applyProtection="0"/>
    <xf numFmtId="0" fontId="11" fillId="29" borderId="20" applyNumberFormat="0" applyProtection="0">
      <alignment horizontal="left" vertical="center" indent="1"/>
    </xf>
    <xf numFmtId="0" fontId="11" fillId="29" borderId="20" applyNumberFormat="0" applyProtection="0">
      <alignment horizontal="left" vertical="top" indent="1"/>
    </xf>
    <xf numFmtId="0" fontId="11" fillId="22" borderId="20" applyNumberFormat="0" applyProtection="0">
      <alignment horizontal="left" vertical="center" indent="1"/>
    </xf>
    <xf numFmtId="0" fontId="11" fillId="22" borderId="20" applyNumberFormat="0" applyProtection="0">
      <alignment horizontal="left" vertical="top" indent="1"/>
    </xf>
    <xf numFmtId="0" fontId="11" fillId="31" borderId="20" applyNumberFormat="0" applyProtection="0">
      <alignment horizontal="left" vertical="center" indent="1"/>
    </xf>
    <xf numFmtId="0" fontId="11" fillId="31" borderId="20" applyNumberFormat="0" applyProtection="0">
      <alignment horizontal="left" vertical="top" indent="1"/>
    </xf>
    <xf numFmtId="0" fontId="11" fillId="32" borderId="20" applyNumberFormat="0" applyProtection="0">
      <alignment horizontal="left" vertical="center" indent="1"/>
    </xf>
    <xf numFmtId="0" fontId="11" fillId="32" borderId="20" applyNumberFormat="0" applyProtection="0">
      <alignment horizontal="left" vertical="top" indent="1"/>
    </xf>
    <xf numFmtId="0" fontId="11" fillId="4" borderId="0" applyNumberFormat="0" applyFont="0" applyBorder="0" applyAlignment="0" applyProtection="0"/>
    <xf numFmtId="0" fontId="11" fillId="15" borderId="0" applyNumberFormat="0" applyFont="0" applyBorder="0" applyAlignment="0" applyProtection="0"/>
    <xf numFmtId="0" fontId="11" fillId="6" borderId="0" applyNumberFormat="0" applyFont="0" applyBorder="0" applyAlignment="0" applyProtection="0"/>
    <xf numFmtId="0" fontId="11" fillId="6" borderId="0" applyNumberFormat="0" applyFont="0" applyBorder="0" applyAlignment="0" applyProtection="0"/>
    <xf numFmtId="0" fontId="11" fillId="0" borderId="0" applyNumberFormat="0" applyFont="0" applyFill="0" applyBorder="0" applyAlignment="0" applyProtection="0"/>
    <xf numFmtId="0" fontId="44" fillId="18" borderId="0" applyNumberFormat="0" applyBorder="0" applyAlignment="0" applyProtection="0"/>
    <xf numFmtId="0" fontId="51" fillId="15" borderId="18" applyNumberFormat="0" applyAlignment="0" applyProtection="0"/>
    <xf numFmtId="0" fontId="11" fillId="0" borderId="0"/>
    <xf numFmtId="0" fontId="43"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2" fillId="16" borderId="9" applyNumberFormat="0" applyAlignment="0" applyProtection="0"/>
    <xf numFmtId="0" fontId="11" fillId="0" borderId="0"/>
    <xf numFmtId="0" fontId="11" fillId="4" borderId="10" applyNumberFormat="0" applyFont="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7" fillId="0" borderId="0">
      <alignment horizontal="left"/>
    </xf>
    <xf numFmtId="182" fontId="11" fillId="0" borderId="0" applyFont="0" applyFill="0" applyBorder="0" applyAlignment="0" applyProtection="0"/>
    <xf numFmtId="182" fontId="11" fillId="0" borderId="0" applyFont="0" applyFill="0" applyBorder="0" applyAlignment="0" applyProtection="0"/>
    <xf numFmtId="178" fontId="58" fillId="15" borderId="0"/>
    <xf numFmtId="170" fontId="11" fillId="4" borderId="10" applyNumberFormat="0" applyFont="0" applyAlignment="0" applyProtection="0"/>
    <xf numFmtId="170" fontId="11" fillId="0" borderId="0"/>
    <xf numFmtId="170" fontId="11" fillId="0" borderId="0"/>
    <xf numFmtId="170" fontId="11" fillId="0" borderId="0"/>
    <xf numFmtId="170" fontId="11" fillId="4" borderId="10" applyNumberFormat="0" applyFont="0" applyAlignment="0" applyProtection="0"/>
    <xf numFmtId="170" fontId="11" fillId="29" borderId="20" applyNumberFormat="0" applyProtection="0">
      <alignment horizontal="left" vertical="center" indent="1"/>
    </xf>
    <xf numFmtId="170" fontId="11" fillId="29" borderId="20" applyNumberFormat="0" applyProtection="0">
      <alignment horizontal="left" vertical="top" indent="1"/>
    </xf>
    <xf numFmtId="170" fontId="11" fillId="22" borderId="20" applyNumberFormat="0" applyProtection="0">
      <alignment horizontal="left" vertical="center" indent="1"/>
    </xf>
    <xf numFmtId="170" fontId="11" fillId="22" borderId="20" applyNumberFormat="0" applyProtection="0">
      <alignment horizontal="left" vertical="top" indent="1"/>
    </xf>
    <xf numFmtId="170" fontId="11" fillId="31" borderId="20" applyNumberFormat="0" applyProtection="0">
      <alignment horizontal="left" vertical="center" indent="1"/>
    </xf>
    <xf numFmtId="170" fontId="11" fillId="31" borderId="20" applyNumberFormat="0" applyProtection="0">
      <alignment horizontal="left" vertical="top" indent="1"/>
    </xf>
    <xf numFmtId="170" fontId="11" fillId="32" borderId="20" applyNumberFormat="0" applyProtection="0">
      <alignment horizontal="left" vertical="center" indent="1"/>
    </xf>
    <xf numFmtId="170" fontId="11" fillId="32" borderId="20" applyNumberFormat="0" applyProtection="0">
      <alignment horizontal="left" vertical="top" indent="1"/>
    </xf>
    <xf numFmtId="170" fontId="11" fillId="4" borderId="0" applyNumberFormat="0" applyFont="0" applyBorder="0" applyAlignment="0" applyProtection="0"/>
    <xf numFmtId="170" fontId="11" fillId="15" borderId="0" applyNumberFormat="0" applyFont="0" applyBorder="0" applyAlignment="0" applyProtection="0"/>
    <xf numFmtId="170" fontId="11" fillId="6" borderId="0" applyNumberFormat="0" applyFont="0" applyBorder="0" applyAlignment="0" applyProtection="0"/>
    <xf numFmtId="170" fontId="11" fillId="0" borderId="0"/>
    <xf numFmtId="170" fontId="11" fillId="6" borderId="0" applyNumberFormat="0" applyFont="0" applyBorder="0" applyAlignment="0" applyProtection="0"/>
    <xf numFmtId="170" fontId="11" fillId="0" borderId="0" applyNumberFormat="0" applyFont="0" applyFill="0" applyBorder="0" applyAlignment="0" applyProtection="0"/>
    <xf numFmtId="170" fontId="11" fillId="0" borderId="0"/>
    <xf numFmtId="170" fontId="11" fillId="0" borderId="0"/>
    <xf numFmtId="0" fontId="11" fillId="0" borderId="0"/>
    <xf numFmtId="170" fontId="11" fillId="0" borderId="0"/>
    <xf numFmtId="0" fontId="1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0" fontId="11" fillId="0" borderId="0" applyNumberFormat="0" applyFont="0" applyBorder="0" applyAlignment="0" applyProtection="0"/>
    <xf numFmtId="182" fontId="11" fillId="0" borderId="0" applyFont="0" applyFill="0" applyBorder="0" applyAlignment="0" applyProtection="0"/>
    <xf numFmtId="182" fontId="11" fillId="0" borderId="0" applyFont="0" applyFill="0" applyBorder="0" applyAlignment="0" applyProtection="0"/>
    <xf numFmtId="37"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64" fillId="17" borderId="11" applyNumberFormat="0" applyProtection="0">
      <alignment horizontal="center"/>
    </xf>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11" fillId="0" borderId="0"/>
    <xf numFmtId="0" fontId="11" fillId="0" borderId="0"/>
    <xf numFmtId="0" fontId="11" fillId="0" borderId="0"/>
    <xf numFmtId="0" fontId="11" fillId="0" borderId="0"/>
    <xf numFmtId="0" fontId="11" fillId="0" borderId="0"/>
    <xf numFmtId="170" fontId="11" fillId="0" borderId="0"/>
    <xf numFmtId="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0" fontId="1" fillId="0" borderId="0"/>
    <xf numFmtId="0" fontId="11" fillId="0" borderId="0"/>
    <xf numFmtId="164" fontId="13" fillId="0" borderId="0" applyNumberFormat="0" applyFont="0" applyBorder="0" applyAlignment="0" applyProtection="0"/>
    <xf numFmtId="178" fontId="58" fillId="15" borderId="0"/>
    <xf numFmtId="182" fontId="11" fillId="0" borderId="0" applyFont="0" applyFill="0" applyBorder="0" applyAlignment="0" applyProtection="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0" fontId="11" fillId="0" borderId="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1" fillId="0" borderId="0"/>
    <xf numFmtId="0" fontId="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37" fillId="0" borderId="0">
      <alignment horizontal="left"/>
    </xf>
  </cellStyleXfs>
  <cellXfs count="411">
    <xf numFmtId="0" fontId="0" fillId="0" borderId="0" xfId="0" applyAlignment="1">
      <alignment wrapText="1"/>
    </xf>
    <xf numFmtId="0" fontId="5" fillId="0" borderId="1" xfId="0" applyFont="1" applyBorder="1" applyAlignment="1">
      <alignment wrapText="1"/>
    </xf>
    <xf numFmtId="0" fontId="4" fillId="0" borderId="1" xfId="0" applyFont="1" applyBorder="1" applyAlignment="1">
      <alignment wrapText="1"/>
    </xf>
    <xf numFmtId="0" fontId="0" fillId="0" borderId="0" xfId="0" applyAlignment="1">
      <alignment wrapText="1"/>
    </xf>
    <xf numFmtId="0" fontId="0" fillId="0" borderId="0" xfId="0" applyAlignment="1">
      <alignment wrapText="1"/>
    </xf>
    <xf numFmtId="0" fontId="8" fillId="0" borderId="0" xfId="0" applyFont="1" applyAlignment="1">
      <alignment horizontal="left"/>
    </xf>
    <xf numFmtId="165" fontId="55" fillId="0" borderId="1" xfId="361" applyNumberFormat="1" applyFont="1" applyBorder="1" applyAlignment="1"/>
    <xf numFmtId="165" fontId="55" fillId="0" borderId="13" xfId="361" applyNumberFormat="1" applyFont="1" applyBorder="1" applyAlignment="1">
      <alignment horizontal="left"/>
    </xf>
    <xf numFmtId="165" fontId="55" fillId="0" borderId="1" xfId="361" applyNumberFormat="1" applyFont="1" applyBorder="1" applyAlignment="1">
      <alignment horizontal="left"/>
    </xf>
    <xf numFmtId="0" fontId="55" fillId="0" borderId="1" xfId="361" applyFont="1" applyBorder="1" applyAlignment="1">
      <alignment wrapText="1" indent="2"/>
    </xf>
    <xf numFmtId="165" fontId="55" fillId="0" borderId="0" xfId="361" applyNumberFormat="1" applyFont="1" applyAlignment="1"/>
    <xf numFmtId="165" fontId="55" fillId="0" borderId="17" xfId="361" applyNumberFormat="1" applyFont="1" applyBorder="1" applyAlignment="1">
      <alignment horizontal="left"/>
    </xf>
    <xf numFmtId="0" fontId="55" fillId="0" borderId="17" xfId="361" applyFont="1" applyBorder="1" applyAlignment="1">
      <alignment horizontal="left"/>
    </xf>
    <xf numFmtId="0" fontId="55" fillId="0" borderId="13" xfId="361" applyFont="1" applyBorder="1" applyAlignment="1">
      <alignment horizontal="left"/>
    </xf>
    <xf numFmtId="167" fontId="55" fillId="0" borderId="13" xfId="361" applyNumberFormat="1" applyFont="1" applyBorder="1" applyAlignment="1"/>
    <xf numFmtId="0" fontId="55" fillId="0" borderId="1" xfId="361" applyFont="1" applyBorder="1" applyAlignment="1">
      <alignment horizontal="left"/>
    </xf>
    <xf numFmtId="0" fontId="62" fillId="0" borderId="0" xfId="361" applyAlignment="1">
      <alignment wrapText="1"/>
    </xf>
    <xf numFmtId="0" fontId="61" fillId="0" borderId="0" xfId="0" applyFont="1" applyBorder="1" applyAlignment="1">
      <alignment wrapText="1"/>
    </xf>
    <xf numFmtId="0" fontId="61" fillId="0" borderId="6" xfId="0" applyFont="1" applyBorder="1" applyAlignment="1"/>
    <xf numFmtId="166" fontId="61" fillId="0" borderId="6" xfId="0" applyNumberFormat="1" applyFont="1" applyBorder="1" applyAlignment="1">
      <alignment horizontal="center"/>
    </xf>
    <xf numFmtId="166" fontId="61" fillId="0" borderId="17" xfId="0" applyNumberFormat="1" applyFont="1" applyBorder="1" applyAlignment="1">
      <alignment horizontal="center"/>
    </xf>
    <xf numFmtId="0" fontId="61" fillId="0" borderId="6" xfId="0" applyFont="1" applyBorder="1" applyAlignment="1">
      <alignment horizontal="center"/>
    </xf>
    <xf numFmtId="0" fontId="61" fillId="0" borderId="17" xfId="0" applyFont="1" applyBorder="1" applyAlignment="1">
      <alignment wrapText="1"/>
    </xf>
    <xf numFmtId="0" fontId="61" fillId="0" borderId="13" xfId="0" applyFont="1" applyBorder="1" applyAlignment="1">
      <alignment horizontal="center"/>
    </xf>
    <xf numFmtId="0" fontId="61" fillId="0" borderId="1" xfId="0" applyFont="1" applyBorder="1" applyAlignment="1">
      <alignment horizontal="center"/>
    </xf>
    <xf numFmtId="166" fontId="61" fillId="0" borderId="1" xfId="0" applyNumberFormat="1" applyFont="1" applyBorder="1" applyAlignment="1">
      <alignment horizontal="center"/>
    </xf>
    <xf numFmtId="166" fontId="61" fillId="0" borderId="0" xfId="0" applyNumberFormat="1" applyFont="1" applyAlignment="1">
      <alignment horizontal="center"/>
    </xf>
    <xf numFmtId="0" fontId="61" fillId="0" borderId="17" xfId="0" applyFont="1" applyBorder="1" applyAlignment="1"/>
    <xf numFmtId="167" fontId="61" fillId="0" borderId="17" xfId="0" applyNumberFormat="1" applyFont="1" applyBorder="1" applyAlignment="1">
      <alignment horizontal="left"/>
    </xf>
    <xf numFmtId="165" fontId="61" fillId="0" borderId="13" xfId="0" applyNumberFormat="1" applyFont="1" applyBorder="1" applyAlignment="1"/>
    <xf numFmtId="165" fontId="60" fillId="0" borderId="13" xfId="0" applyNumberFormat="1" applyFont="1" applyBorder="1" applyAlignment="1"/>
    <xf numFmtId="165" fontId="61" fillId="0" borderId="17" xfId="0" applyNumberFormat="1" applyFont="1" applyBorder="1" applyAlignment="1">
      <alignment horizontal="left"/>
    </xf>
    <xf numFmtId="0" fontId="61" fillId="0" borderId="4" xfId="0" applyFont="1" applyBorder="1" applyAlignment="1">
      <alignment horizontal="left"/>
    </xf>
    <xf numFmtId="165" fontId="61" fillId="0" borderId="6" xfId="0" applyNumberFormat="1" applyFont="1" applyBorder="1" applyAlignment="1">
      <alignment horizontal="left"/>
    </xf>
    <xf numFmtId="0" fontId="61" fillId="0" borderId="6" xfId="0" applyFont="1" applyBorder="1" applyAlignment="1">
      <alignment wrapText="1"/>
    </xf>
    <xf numFmtId="167" fontId="61" fillId="0" borderId="4" xfId="0" applyNumberFormat="1" applyFont="1" applyBorder="1" applyAlignment="1"/>
    <xf numFmtId="165" fontId="61" fillId="0" borderId="4" xfId="0" applyNumberFormat="1" applyFont="1" applyBorder="1" applyAlignment="1">
      <alignment horizontal="left"/>
    </xf>
    <xf numFmtId="165" fontId="61" fillId="0" borderId="0" xfId="0" applyNumberFormat="1" applyFont="1" applyAlignment="1"/>
    <xf numFmtId="165" fontId="60" fillId="0" borderId="0" xfId="0" applyNumberFormat="1" applyFont="1" applyAlignment="1"/>
    <xf numFmtId="165" fontId="61" fillId="0" borderId="3" xfId="0" applyNumberFormat="1" applyFont="1" applyBorder="1" applyAlignment="1"/>
    <xf numFmtId="165" fontId="61" fillId="0" borderId="3" xfId="0" applyNumberFormat="1" applyFont="1" applyBorder="1" applyAlignment="1">
      <alignment horizontal="left"/>
    </xf>
    <xf numFmtId="0" fontId="60" fillId="0" borderId="3" xfId="0" applyFont="1" applyBorder="1" applyAlignment="1">
      <alignment wrapText="1"/>
    </xf>
    <xf numFmtId="165" fontId="61" fillId="0" borderId="1" xfId="0" applyNumberFormat="1" applyFont="1" applyBorder="1" applyAlignment="1"/>
    <xf numFmtId="165" fontId="61" fillId="0" borderId="1" xfId="0" applyNumberFormat="1" applyFont="1" applyBorder="1" applyAlignment="1">
      <alignment horizontal="left"/>
    </xf>
    <xf numFmtId="165" fontId="60" fillId="0" borderId="1" xfId="0" applyNumberFormat="1" applyFont="1" applyBorder="1" applyAlignment="1"/>
    <xf numFmtId="0" fontId="61" fillId="0" borderId="1" xfId="0" applyFont="1" applyBorder="1" applyAlignment="1">
      <alignment wrapText="1"/>
    </xf>
    <xf numFmtId="167" fontId="61" fillId="0" borderId="0" xfId="0" applyNumberFormat="1" applyFont="1" applyAlignment="1"/>
    <xf numFmtId="165" fontId="61" fillId="0" borderId="0" xfId="0" applyNumberFormat="1" applyFont="1" applyAlignment="1">
      <alignment horizontal="left"/>
    </xf>
    <xf numFmtId="166" fontId="60" fillId="0" borderId="1" xfId="0" applyNumberFormat="1" applyFont="1" applyBorder="1" applyAlignment="1"/>
    <xf numFmtId="0" fontId="61" fillId="0" borderId="1" xfId="0" applyFont="1" applyBorder="1" applyAlignment="1">
      <alignment horizontal="left"/>
    </xf>
    <xf numFmtId="0" fontId="61" fillId="0" borderId="0" xfId="0" applyFont="1" applyBorder="1" applyAlignment="1">
      <alignment horizontal="left"/>
    </xf>
    <xf numFmtId="0" fontId="61" fillId="0" borderId="0" xfId="0" applyFont="1" applyAlignment="1">
      <alignment horizontal="center"/>
    </xf>
    <xf numFmtId="0" fontId="60" fillId="0" borderId="0" xfId="0" applyFont="1" applyAlignment="1">
      <alignment wrapText="1"/>
    </xf>
    <xf numFmtId="167" fontId="61" fillId="0" borderId="26" xfId="0" applyNumberFormat="1" applyFont="1" applyBorder="1" applyAlignment="1">
      <alignment horizontal="left"/>
    </xf>
    <xf numFmtId="165" fontId="55" fillId="0" borderId="13" xfId="361" applyNumberFormat="1" applyFont="1" applyBorder="1" applyAlignment="1"/>
    <xf numFmtId="165" fontId="55" fillId="0" borderId="0" xfId="361" applyNumberFormat="1" applyFont="1" applyAlignment="1">
      <alignment horizontal="left"/>
    </xf>
    <xf numFmtId="167" fontId="55" fillId="0" borderId="13" xfId="361" applyNumberFormat="1" applyFont="1" applyBorder="1" applyAlignment="1">
      <alignment horizontal="left"/>
    </xf>
    <xf numFmtId="0" fontId="55" fillId="0" borderId="13" xfId="361" applyFont="1" applyBorder="1" applyAlignment="1">
      <alignment horizontal="left" vertical="top"/>
    </xf>
    <xf numFmtId="0" fontId="63" fillId="0" borderId="0" xfId="361" applyFont="1" applyAlignment="1">
      <alignment horizontal="center"/>
    </xf>
    <xf numFmtId="0" fontId="55" fillId="0" borderId="0" xfId="361" applyFont="1" applyAlignment="1">
      <alignment horizontal="left"/>
    </xf>
    <xf numFmtId="0" fontId="61" fillId="0" borderId="26" xfId="0" applyFont="1" applyBorder="1" applyAlignment="1">
      <alignment horizontal="center"/>
    </xf>
    <xf numFmtId="0" fontId="61" fillId="0" borderId="17" xfId="0" applyFont="1" applyBorder="1" applyAlignment="1">
      <alignment horizontal="center"/>
    </xf>
    <xf numFmtId="167" fontId="61" fillId="0" borderId="26" xfId="0" applyNumberFormat="1" applyFont="1" applyBorder="1" applyAlignment="1"/>
    <xf numFmtId="165" fontId="61" fillId="0" borderId="13" xfId="0" applyNumberFormat="1" applyFont="1" applyBorder="1" applyAlignment="1">
      <alignment horizontal="left"/>
    </xf>
    <xf numFmtId="0" fontId="61" fillId="0" borderId="13" xfId="0" applyFont="1" applyBorder="1" applyAlignment="1">
      <alignment horizontal="left"/>
    </xf>
    <xf numFmtId="0" fontId="60" fillId="0" borderId="17" xfId="0" applyFont="1" applyBorder="1" applyAlignment="1">
      <alignment wrapText="1"/>
    </xf>
    <xf numFmtId="0" fontId="60" fillId="0" borderId="13" xfId="0" applyFont="1" applyBorder="1" applyAlignment="1">
      <alignment wrapText="1"/>
    </xf>
    <xf numFmtId="0" fontId="60" fillId="0" borderId="6" xfId="0" applyFont="1" applyBorder="1" applyAlignment="1">
      <alignment wrapText="1"/>
    </xf>
    <xf numFmtId="166" fontId="61" fillId="0" borderId="1" xfId="0" applyNumberFormat="1" applyFont="1" applyBorder="1" applyAlignment="1"/>
    <xf numFmtId="0" fontId="61" fillId="0" borderId="1" xfId="0" applyFont="1" applyBorder="1" applyAlignment="1">
      <alignment horizontal="center" wrapText="1"/>
    </xf>
    <xf numFmtId="0" fontId="61" fillId="0" borderId="0" xfId="0" applyFont="1" applyAlignment="1"/>
    <xf numFmtId="0" fontId="61" fillId="0" borderId="0" xfId="0" applyFont="1" applyAlignment="1">
      <alignment wrapText="1"/>
    </xf>
    <xf numFmtId="0" fontId="61" fillId="0" borderId="0" xfId="0" applyFont="1" applyAlignment="1">
      <alignment horizontal="left"/>
    </xf>
    <xf numFmtId="0" fontId="61" fillId="0" borderId="26" xfId="0" applyFont="1" applyBorder="1" applyAlignment="1">
      <alignment horizontal="left"/>
    </xf>
    <xf numFmtId="167" fontId="61" fillId="0" borderId="0" xfId="0" applyNumberFormat="1" applyFont="1" applyAlignment="1">
      <alignment horizontal="left"/>
    </xf>
    <xf numFmtId="37" fontId="57" fillId="0" borderId="1"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7" fillId="0" borderId="26" xfId="360" applyNumberFormat="1" applyFont="1" applyFill="1" applyBorder="1" applyAlignment="1" applyProtection="1">
      <alignment horizontal="center"/>
      <protection locked="0"/>
    </xf>
    <xf numFmtId="37" fontId="59" fillId="0" borderId="0" xfId="360" applyNumberFormat="1" applyFont="1" applyFill="1" applyBorder="1" applyAlignment="1" applyProtection="1">
      <alignment horizontal="center"/>
      <protection locked="0"/>
    </xf>
    <xf numFmtId="37" fontId="57" fillId="0" borderId="0" xfId="360" quotePrefix="1" applyNumberFormat="1" applyFont="1" applyFill="1" applyBorder="1" applyAlignment="1" applyProtection="1">
      <alignment horizontal="center"/>
      <protection locked="0"/>
    </xf>
    <xf numFmtId="37" fontId="57" fillId="0" borderId="1" xfId="360" quotePrefix="1" applyNumberFormat="1" applyFont="1" applyFill="1" applyBorder="1" applyAlignment="1" applyProtection="1">
      <alignment horizontal="center"/>
      <protection locked="0"/>
    </xf>
    <xf numFmtId="0" fontId="55" fillId="0" borderId="1" xfId="361" applyFont="1" applyBorder="1" applyAlignment="1">
      <alignment wrapText="1"/>
    </xf>
    <xf numFmtId="176" fontId="59" fillId="0" borderId="1" xfId="360" quotePrefix="1" applyNumberFormat="1" applyFont="1" applyFill="1" applyBorder="1" applyAlignment="1"/>
    <xf numFmtId="176" fontId="57" fillId="0" borderId="1" xfId="360" quotePrefix="1" applyNumberFormat="1" applyFont="1" applyFill="1" applyBorder="1" applyAlignment="1"/>
    <xf numFmtId="180" fontId="63" fillId="0" borderId="26" xfId="361" applyNumberFormat="1" applyFont="1" applyBorder="1" applyAlignment="1">
      <alignment horizontal="left"/>
    </xf>
    <xf numFmtId="0" fontId="61" fillId="0" borderId="0" xfId="0" applyFont="1" applyAlignment="1">
      <alignment wrapText="1"/>
    </xf>
    <xf numFmtId="0" fontId="4" fillId="0" borderId="0" xfId="0" applyFont="1" applyAlignment="1">
      <alignment horizontal="left" wrapText="1" indent="1"/>
    </xf>
    <xf numFmtId="0" fontId="4" fillId="0" borderId="0" xfId="0" applyFont="1" applyAlignment="1">
      <alignment horizontal="left" wrapText="1" indent="2"/>
    </xf>
    <xf numFmtId="0" fontId="5" fillId="0" borderId="0" xfId="0" applyFont="1" applyAlignment="1">
      <alignment horizontal="left" wrapText="1" indent="3"/>
    </xf>
    <xf numFmtId="0" fontId="5" fillId="0" borderId="1" xfId="0" applyFont="1" applyBorder="1" applyAlignment="1">
      <alignment horizontal="left" wrapText="1" indent="3"/>
    </xf>
    <xf numFmtId="0" fontId="60" fillId="0" borderId="17" xfId="0" applyFont="1" applyBorder="1" applyAlignment="1">
      <alignment horizontal="left" wrapText="1" indent="2"/>
    </xf>
    <xf numFmtId="0" fontId="60" fillId="0" borderId="0" xfId="0" applyFont="1" applyAlignment="1">
      <alignment horizontal="left" wrapText="1" indent="2"/>
    </xf>
    <xf numFmtId="0" fontId="61" fillId="0" borderId="1" xfId="0" applyFont="1" applyBorder="1" applyAlignment="1">
      <alignment horizontal="left" wrapText="1" indent="3"/>
    </xf>
    <xf numFmtId="181" fontId="59" fillId="0" borderId="0" xfId="360" applyNumberFormat="1" applyFont="1" applyFill="1" applyBorder="1" applyAlignment="1">
      <alignment horizontal="right"/>
    </xf>
    <xf numFmtId="178" fontId="59" fillId="0" borderId="0" xfId="360" applyFont="1" applyFill="1" applyBorder="1" applyAlignment="1">
      <alignment horizontal="right"/>
    </xf>
    <xf numFmtId="0" fontId="5" fillId="0" borderId="0" xfId="0" applyFont="1" applyAlignment="1">
      <alignment wrapText="1"/>
    </xf>
    <xf numFmtId="0" fontId="60" fillId="0" borderId="0" xfId="0" applyFont="1" applyAlignment="1">
      <alignment wrapText="1"/>
    </xf>
    <xf numFmtId="0" fontId="61" fillId="0" borderId="0" xfId="0" applyFont="1" applyAlignment="1">
      <alignment wrapText="1"/>
    </xf>
    <xf numFmtId="0" fontId="0" fillId="0" borderId="0" xfId="0" applyAlignment="1">
      <alignment wrapText="1"/>
    </xf>
    <xf numFmtId="0" fontId="6" fillId="0" borderId="0" xfId="361" applyFont="1" applyAlignment="1">
      <alignment wrapText="1" indent="2"/>
    </xf>
    <xf numFmtId="0" fontId="6" fillId="0" borderId="0" xfId="361" applyFont="1" applyAlignment="1">
      <alignment wrapText="1" indent="1"/>
    </xf>
    <xf numFmtId="165" fontId="55" fillId="0" borderId="0" xfId="361" applyNumberFormat="1" applyFont="1" applyBorder="1" applyAlignment="1">
      <alignment horizontal="left"/>
    </xf>
    <xf numFmtId="167" fontId="5" fillId="0" borderId="0" xfId="0" applyNumberFormat="1" applyFont="1" applyAlignment="1"/>
    <xf numFmtId="0" fontId="63" fillId="0" borderId="1" xfId="361" applyFont="1" applyBorder="1" applyAlignment="1">
      <alignment horizontal="right" wrapText="1"/>
    </xf>
    <xf numFmtId="0" fontId="4" fillId="0" borderId="4" xfId="0" applyFont="1" applyBorder="1" applyAlignment="1">
      <alignment vertical="center" wrapText="1"/>
    </xf>
    <xf numFmtId="0" fontId="61" fillId="0" borderId="0" xfId="0" applyFont="1" applyAlignment="1">
      <alignment horizontal="left" wrapText="1" indent="2"/>
    </xf>
    <xf numFmtId="0" fontId="4" fillId="0" borderId="26" xfId="0" applyFont="1" applyBorder="1" applyAlignment="1">
      <alignment vertical="center" wrapText="1"/>
    </xf>
    <xf numFmtId="0" fontId="61" fillId="0" borderId="0" xfId="0" applyFont="1" applyAlignment="1">
      <alignment wrapText="1"/>
    </xf>
    <xf numFmtId="0" fontId="60" fillId="0" borderId="0" xfId="361" applyFont="1" applyAlignment="1">
      <alignment wrapText="1"/>
    </xf>
    <xf numFmtId="0" fontId="61" fillId="0" borderId="0" xfId="361" applyFont="1" applyAlignment="1">
      <alignment wrapText="1"/>
    </xf>
    <xf numFmtId="0" fontId="61" fillId="0" borderId="1" xfId="0" applyFont="1" applyBorder="1" applyAlignment="1">
      <alignment horizontal="right"/>
    </xf>
    <xf numFmtId="0" fontId="0" fillId="0" borderId="1" xfId="0" applyBorder="1" applyAlignment="1">
      <alignment wrapText="1"/>
    </xf>
    <xf numFmtId="0" fontId="6" fillId="0" borderId="13" xfId="361" applyFont="1" applyBorder="1" applyAlignment="1">
      <alignment wrapText="1"/>
    </xf>
    <xf numFmtId="180" fontId="6" fillId="0" borderId="13" xfId="361" applyNumberFormat="1" applyFont="1" applyBorder="1" applyAlignment="1">
      <alignment horizontal="left"/>
    </xf>
    <xf numFmtId="167" fontId="55" fillId="0" borderId="0" xfId="361" applyNumberFormat="1" applyFont="1" applyBorder="1" applyAlignment="1"/>
    <xf numFmtId="0" fontId="55" fillId="0" borderId="0" xfId="361" applyFont="1" applyBorder="1" applyAlignment="1">
      <alignment horizontal="left"/>
    </xf>
    <xf numFmtId="180" fontId="6" fillId="0" borderId="0" xfId="361" applyNumberFormat="1" applyFont="1" applyBorder="1" applyAlignment="1">
      <alignment horizontal="left"/>
    </xf>
    <xf numFmtId="0" fontId="55" fillId="0" borderId="0" xfId="361" applyFont="1" applyBorder="1" applyAlignment="1">
      <alignment horizontal="left" vertical="top"/>
    </xf>
    <xf numFmtId="167" fontId="55" fillId="0" borderId="0" xfId="361" applyNumberFormat="1" applyFont="1" applyBorder="1" applyAlignment="1">
      <alignment horizontal="left"/>
    </xf>
    <xf numFmtId="0" fontId="63" fillId="0" borderId="26" xfId="361" applyFont="1" applyBorder="1" applyAlignment="1">
      <alignment horizontal="left" vertical="top"/>
    </xf>
    <xf numFmtId="167" fontId="63" fillId="0" borderId="26" xfId="361" applyNumberFormat="1" applyFont="1" applyBorder="1" applyAlignment="1"/>
    <xf numFmtId="167" fontId="63" fillId="0" borderId="26" xfId="361" applyNumberFormat="1" applyFont="1" applyBorder="1" applyAlignment="1">
      <alignment horizontal="left"/>
    </xf>
    <xf numFmtId="165" fontId="55" fillId="0" borderId="0" xfId="361" applyNumberFormat="1" applyFont="1" applyAlignment="1">
      <alignment horizontal="right"/>
    </xf>
    <xf numFmtId="165" fontId="55" fillId="0" borderId="1" xfId="361" applyNumberFormat="1" applyFont="1" applyBorder="1" applyAlignment="1">
      <alignment horizontal="right"/>
    </xf>
    <xf numFmtId="165" fontId="55" fillId="0" borderId="13" xfId="361" applyNumberFormat="1" applyFont="1" applyBorder="1" applyAlignment="1">
      <alignment horizontal="right"/>
    </xf>
    <xf numFmtId="0" fontId="6" fillId="0" borderId="19" xfId="361" applyFont="1" applyBorder="1" applyAlignment="1">
      <alignment horizontal="left" vertical="top"/>
    </xf>
    <xf numFmtId="167" fontId="6" fillId="0" borderId="19" xfId="361" applyNumberFormat="1" applyFont="1" applyBorder="1" applyAlignment="1"/>
    <xf numFmtId="167" fontId="6" fillId="0" borderId="19" xfId="361" applyNumberFormat="1" applyFont="1" applyBorder="1" applyAlignment="1">
      <alignment horizontal="left"/>
    </xf>
    <xf numFmtId="0" fontId="62" fillId="0" borderId="0" xfId="361" applyFont="1" applyAlignment="1">
      <alignment wrapText="1"/>
    </xf>
    <xf numFmtId="176" fontId="57" fillId="0" borderId="13" xfId="360" quotePrefix="1" applyNumberFormat="1" applyFont="1" applyFill="1" applyBorder="1" applyAlignment="1"/>
    <xf numFmtId="0" fontId="61" fillId="0" borderId="0" xfId="0" applyFont="1" applyAlignment="1">
      <alignment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0" fontId="4" fillId="0" borderId="1" xfId="0" applyFont="1" applyBorder="1" applyAlignment="1"/>
    <xf numFmtId="171" fontId="57" fillId="0" borderId="0" xfId="360" applyNumberFormat="1" applyFont="1" applyFill="1" applyBorder="1" applyAlignment="1">
      <alignment horizontal="right"/>
    </xf>
    <xf numFmtId="181" fontId="57" fillId="0" borderId="0" xfId="360" applyNumberFormat="1" applyFont="1" applyFill="1" applyBorder="1" applyAlignment="1">
      <alignment horizontal="right"/>
    </xf>
    <xf numFmtId="181" fontId="57" fillId="0" borderId="1" xfId="360" applyNumberFormat="1" applyFont="1" applyFill="1" applyBorder="1" applyAlignment="1">
      <alignment horizontal="right"/>
    </xf>
    <xf numFmtId="181" fontId="57" fillId="0" borderId="13" xfId="360" applyNumberFormat="1" applyFont="1" applyFill="1" applyBorder="1" applyAlignment="1">
      <alignment horizontal="right"/>
    </xf>
    <xf numFmtId="171" fontId="57" fillId="0" borderId="26" xfId="360" applyNumberFormat="1" applyFont="1" applyFill="1" applyBorder="1" applyAlignment="1">
      <alignment horizontal="right"/>
    </xf>
    <xf numFmtId="178" fontId="57" fillId="0" borderId="0" xfId="360" applyFont="1" applyFill="1" applyBorder="1" applyAlignment="1">
      <alignment horizontal="right"/>
    </xf>
    <xf numFmtId="179" fontId="61" fillId="0" borderId="0" xfId="0" applyNumberFormat="1" applyFont="1" applyAlignment="1">
      <alignment horizontal="right"/>
    </xf>
    <xf numFmtId="0" fontId="6" fillId="0" borderId="0" xfId="361" applyFont="1" applyBorder="1" applyAlignment="1">
      <alignment wrapText="1" indent="1"/>
    </xf>
    <xf numFmtId="0" fontId="6" fillId="0" borderId="6" xfId="361" quotePrefix="1" applyFont="1" applyBorder="1" applyAlignment="1"/>
    <xf numFmtId="0" fontId="62" fillId="0" borderId="0" xfId="361" applyAlignment="1"/>
    <xf numFmtId="0" fontId="61" fillId="0" borderId="0" xfId="0" applyFont="1" applyAlignment="1">
      <alignment wrapText="1"/>
    </xf>
    <xf numFmtId="165" fontId="60" fillId="0" borderId="0" xfId="0" applyNumberFormat="1" applyFont="1" applyBorder="1" applyAlignment="1"/>
    <xf numFmtId="167" fontId="59" fillId="0" borderId="26" xfId="360" applyNumberFormat="1" applyFont="1" applyFill="1" applyBorder="1" applyAlignment="1">
      <alignment horizontal="right"/>
    </xf>
    <xf numFmtId="167" fontId="59" fillId="0" borderId="0" xfId="360" applyNumberFormat="1" applyFont="1" applyFill="1" applyBorder="1" applyAlignment="1">
      <alignment horizontal="right"/>
    </xf>
    <xf numFmtId="165" fontId="59" fillId="0" borderId="1" xfId="360" applyNumberFormat="1" applyFont="1" applyFill="1" applyBorder="1" applyAlignment="1">
      <alignment horizontal="right"/>
    </xf>
    <xf numFmtId="0" fontId="6" fillId="0" borderId="0" xfId="361" quotePrefix="1" applyFont="1" applyBorder="1" applyAlignment="1"/>
    <xf numFmtId="0" fontId="4" fillId="0" borderId="17" xfId="0" applyFont="1" applyFill="1" applyBorder="1" applyAlignment="1">
      <alignment horizontal="left" wrapText="1" indent="2"/>
    </xf>
    <xf numFmtId="171" fontId="59" fillId="0" borderId="26" xfId="360" applyNumberFormat="1" applyFont="1" applyFill="1" applyBorder="1" applyAlignment="1">
      <alignment horizontal="right"/>
    </xf>
    <xf numFmtId="0" fontId="60" fillId="0" borderId="0" xfId="0" applyFont="1" applyAlignment="1">
      <alignment wrapText="1"/>
    </xf>
    <xf numFmtId="0" fontId="61" fillId="0" borderId="0" xfId="0" applyFont="1" applyAlignment="1">
      <alignment wrapText="1"/>
    </xf>
    <xf numFmtId="183" fontId="59" fillId="0" borderId="0" xfId="360" applyNumberFormat="1" applyFont="1" applyFill="1" applyBorder="1" applyAlignment="1">
      <alignment horizontal="right"/>
    </xf>
    <xf numFmtId="0" fontId="61" fillId="0" borderId="0" xfId="0" applyFont="1" applyBorder="1" applyAlignment="1">
      <alignment horizontal="center"/>
    </xf>
    <xf numFmtId="166" fontId="61" fillId="0" borderId="0" xfId="0" applyNumberFormat="1" applyFont="1" applyBorder="1" applyAlignment="1">
      <alignment horizontal="center"/>
    </xf>
    <xf numFmtId="0" fontId="61" fillId="0" borderId="0" xfId="0" applyFont="1" applyAlignment="1">
      <alignment wrapText="1"/>
    </xf>
    <xf numFmtId="0" fontId="60" fillId="0" borderId="0" xfId="0" applyFont="1" applyBorder="1" applyAlignment="1">
      <alignment horizontal="left" wrapText="1" indent="1"/>
    </xf>
    <xf numFmtId="165" fontId="61" fillId="0" borderId="0" xfId="0" applyNumberFormat="1" applyFont="1" applyBorder="1" applyAlignment="1">
      <alignment horizontal="left"/>
    </xf>
    <xf numFmtId="165" fontId="55" fillId="0" borderId="0" xfId="361" applyNumberFormat="1" applyFont="1" applyBorder="1" applyAlignment="1">
      <alignment horizontal="right"/>
    </xf>
    <xf numFmtId="165" fontId="4" fillId="0" borderId="0" xfId="0" applyNumberFormat="1" applyFont="1" applyAlignment="1"/>
    <xf numFmtId="0" fontId="5" fillId="0" borderId="0" xfId="0" applyFont="1" applyBorder="1" applyAlignment="1">
      <alignment wrapText="1"/>
    </xf>
    <xf numFmtId="49" fontId="67" fillId="0" borderId="13" xfId="0" applyNumberFormat="1" applyFont="1" applyBorder="1" applyAlignment="1">
      <alignment horizontal="left" vertical="top"/>
    </xf>
    <xf numFmtId="49" fontId="67" fillId="0" borderId="1" xfId="0" applyNumberFormat="1" applyFont="1" applyBorder="1" applyAlignment="1">
      <alignment horizontal="left" vertical="top"/>
    </xf>
    <xf numFmtId="179" fontId="4" fillId="0" borderId="0" xfId="0" applyNumberFormat="1" applyFont="1" applyBorder="1" applyAlignment="1">
      <alignment horizontal="right"/>
    </xf>
    <xf numFmtId="0" fontId="61" fillId="0" borderId="0" xfId="0" applyFont="1" applyAlignment="1">
      <alignment wrapText="1"/>
    </xf>
    <xf numFmtId="165" fontId="4" fillId="0" borderId="13" xfId="0" applyNumberFormat="1" applyFont="1" applyBorder="1" applyAlignment="1"/>
    <xf numFmtId="165" fontId="4" fillId="0" borderId="0" xfId="0" applyNumberFormat="1" applyFont="1" applyBorder="1" applyAlignment="1"/>
    <xf numFmtId="165" fontId="4" fillId="0" borderId="1" xfId="0" applyNumberFormat="1" applyFont="1" applyBorder="1" applyAlignment="1"/>
    <xf numFmtId="165" fontId="6" fillId="0" borderId="0" xfId="361" applyNumberFormat="1" applyFont="1" applyAlignment="1"/>
    <xf numFmtId="165" fontId="6" fillId="0" borderId="0" xfId="361" applyNumberFormat="1" applyFont="1" applyAlignment="1">
      <alignment horizontal="right"/>
    </xf>
    <xf numFmtId="0" fontId="61" fillId="0" borderId="0" xfId="0" applyFont="1" applyAlignment="1">
      <alignment wrapText="1"/>
    </xf>
    <xf numFmtId="0" fontId="6" fillId="0" borderId="0" xfId="361" applyFont="1" applyAlignment="1">
      <alignment wrapText="1"/>
    </xf>
    <xf numFmtId="0" fontId="0" fillId="0" borderId="0" xfId="0" applyAlignment="1">
      <alignment wrapText="1"/>
    </xf>
    <xf numFmtId="0" fontId="6" fillId="0" borderId="0" xfId="0" applyFont="1" applyAlignment="1">
      <alignment horizontal="left" vertical="top" wrapText="1"/>
    </xf>
    <xf numFmtId="165" fontId="6" fillId="0" borderId="1" xfId="361" applyNumberFormat="1" applyFont="1" applyBorder="1" applyAlignment="1"/>
    <xf numFmtId="171" fontId="59" fillId="0" borderId="0" xfId="360" applyNumberFormat="1" applyFont="1" applyFill="1" applyBorder="1" applyAlignment="1">
      <alignment horizontal="right"/>
    </xf>
    <xf numFmtId="0" fontId="61" fillId="0" borderId="0" xfId="0" applyFont="1" applyAlignment="1">
      <alignment wrapText="1"/>
    </xf>
    <xf numFmtId="167" fontId="61" fillId="0" borderId="0" xfId="0" applyNumberFormat="1" applyFont="1" applyBorder="1" applyAlignment="1">
      <alignment horizontal="left"/>
    </xf>
    <xf numFmtId="167" fontId="61" fillId="0" borderId="0" xfId="0" applyNumberFormat="1" applyFont="1" applyBorder="1" applyAlignment="1"/>
    <xf numFmtId="177" fontId="60" fillId="0" borderId="0" xfId="0" applyNumberFormat="1" applyFont="1" applyBorder="1" applyAlignment="1"/>
    <xf numFmtId="177" fontId="5" fillId="0" borderId="0" xfId="0" applyNumberFormat="1" applyFont="1" applyBorder="1" applyAlignment="1"/>
    <xf numFmtId="177" fontId="61" fillId="0" borderId="0" xfId="0" applyNumberFormat="1" applyFont="1" applyBorder="1" applyAlignment="1"/>
    <xf numFmtId="0" fontId="61" fillId="0" borderId="0" xfId="0" applyFont="1" applyAlignment="1">
      <alignment wrapText="1"/>
    </xf>
    <xf numFmtId="179" fontId="4" fillId="0" borderId="0" xfId="0" applyNumberFormat="1" applyFont="1" applyAlignment="1"/>
    <xf numFmtId="0" fontId="5" fillId="0" borderId="17" xfId="0" applyFont="1" applyBorder="1" applyAlignment="1"/>
    <xf numFmtId="178" fontId="59" fillId="0" borderId="0" xfId="360" applyFont="1" applyFill="1" applyBorder="1" applyAlignment="1"/>
    <xf numFmtId="165" fontId="59" fillId="0" borderId="1" xfId="360" applyNumberFormat="1" applyFont="1" applyFill="1" applyBorder="1" applyAlignment="1"/>
    <xf numFmtId="181" fontId="59" fillId="0" borderId="0" xfId="360" applyNumberFormat="1" applyFont="1" applyFill="1" applyBorder="1" applyAlignment="1"/>
    <xf numFmtId="0" fontId="6" fillId="0" borderId="0" xfId="0" applyFont="1" applyAlignment="1">
      <alignment vertical="top" wrapText="1"/>
    </xf>
    <xf numFmtId="181" fontId="59" fillId="0" borderId="1" xfId="360" applyNumberFormat="1" applyFont="1" applyFill="1" applyBorder="1" applyAlignment="1">
      <alignment horizontal="right"/>
    </xf>
    <xf numFmtId="0" fontId="61" fillId="0" borderId="0" xfId="0" applyFont="1" applyAlignment="1">
      <alignment wrapText="1"/>
    </xf>
    <xf numFmtId="165" fontId="61" fillId="0" borderId="0" xfId="0" applyNumberFormat="1" applyFont="1" applyBorder="1" applyAlignment="1"/>
    <xf numFmtId="167" fontId="4" fillId="0" borderId="0" xfId="0" applyNumberFormat="1" applyFont="1" applyBorder="1" applyAlignment="1"/>
    <xf numFmtId="0" fontId="5" fillId="0" borderId="0" xfId="0" applyFont="1" applyBorder="1" applyAlignment="1">
      <alignment horizontal="left"/>
    </xf>
    <xf numFmtId="0" fontId="4" fillId="0" borderId="0" xfId="0" applyFont="1" applyBorder="1" applyAlignment="1">
      <alignment horizontal="left"/>
    </xf>
    <xf numFmtId="0" fontId="5" fillId="0" borderId="26" xfId="0" applyFont="1" applyBorder="1" applyAlignment="1">
      <alignment horizontal="left"/>
    </xf>
    <xf numFmtId="165" fontId="61" fillId="0" borderId="26" xfId="0" applyNumberFormat="1" applyFont="1" applyBorder="1" applyAlignment="1">
      <alignment horizontal="left"/>
    </xf>
    <xf numFmtId="167" fontId="4" fillId="0" borderId="26" xfId="0" applyNumberFormat="1" applyFont="1" applyBorder="1" applyAlignment="1"/>
    <xf numFmtId="0" fontId="61" fillId="0" borderId="13" xfId="0" applyFont="1" applyBorder="1" applyAlignment="1">
      <alignment horizontal="center" wrapText="1"/>
    </xf>
    <xf numFmtId="177" fontId="4" fillId="0" borderId="0" xfId="0" applyNumberFormat="1" applyFont="1" applyBorder="1" applyAlignment="1"/>
    <xf numFmtId="165" fontId="4" fillId="0" borderId="3" xfId="0" applyNumberFormat="1" applyFont="1" applyBorder="1" applyAlignment="1"/>
    <xf numFmtId="176" fontId="59" fillId="0" borderId="13" xfId="360" quotePrefix="1" applyNumberFormat="1" applyFont="1" applyFill="1" applyBorder="1" applyAlignment="1"/>
    <xf numFmtId="0" fontId="6" fillId="0" borderId="3" xfId="0" applyFont="1" applyFill="1" applyBorder="1" applyAlignment="1"/>
    <xf numFmtId="165" fontId="4" fillId="0" borderId="0" xfId="0" applyNumberFormat="1" applyFont="1" applyFill="1" applyAlignment="1"/>
    <xf numFmtId="165" fontId="7" fillId="0" borderId="3" xfId="0" applyNumberFormat="1" applyFont="1" applyFill="1" applyBorder="1" applyAlignment="1">
      <alignment horizontal="left"/>
    </xf>
    <xf numFmtId="167" fontId="7" fillId="0" borderId="6" xfId="0" applyNumberFormat="1" applyFont="1" applyFill="1" applyBorder="1" applyAlignment="1">
      <alignment horizontal="left"/>
    </xf>
    <xf numFmtId="167" fontId="7" fillId="0" borderId="0" xfId="0" applyNumberFormat="1" applyFont="1" applyFill="1" applyAlignment="1">
      <alignment horizontal="left"/>
    </xf>
    <xf numFmtId="167" fontId="4" fillId="0" borderId="5" xfId="0" applyNumberFormat="1" applyFont="1" applyFill="1" applyBorder="1" applyAlignment="1">
      <alignment horizontal="left"/>
    </xf>
    <xf numFmtId="0" fontId="61" fillId="0" borderId="19" xfId="0" applyFont="1" applyBorder="1" applyAlignment="1">
      <alignment wrapText="1"/>
    </xf>
    <xf numFmtId="165" fontId="61" fillId="0" borderId="19" xfId="0" applyNumberFormat="1" applyFont="1" applyBorder="1" applyAlignment="1">
      <alignment horizontal="left"/>
    </xf>
    <xf numFmtId="177" fontId="4" fillId="0" borderId="19" xfId="0" applyNumberFormat="1" applyFont="1" applyFill="1" applyBorder="1" applyAlignment="1"/>
    <xf numFmtId="177" fontId="61" fillId="0" borderId="19" xfId="0" applyNumberFormat="1" applyFont="1" applyBorder="1" applyAlignment="1"/>
    <xf numFmtId="37" fontId="57" fillId="0" borderId="19" xfId="360" quotePrefix="1" applyNumberFormat="1" applyFont="1" applyFill="1" applyBorder="1" applyAlignment="1" applyProtection="1">
      <alignment horizontal="center"/>
      <protection locked="0"/>
    </xf>
    <xf numFmtId="177" fontId="4" fillId="0" borderId="19" xfId="0" applyNumberFormat="1" applyFont="1" applyBorder="1" applyAlignment="1"/>
    <xf numFmtId="176" fontId="13" fillId="0" borderId="0" xfId="282" quotePrefix="1" applyNumberFormat="1" applyFont="1" applyFill="1" applyAlignment="1">
      <alignment horizontal="left" vertical="top" wrapText="1"/>
    </xf>
    <xf numFmtId="0" fontId="4" fillId="0" borderId="19" xfId="0" applyFont="1" applyBorder="1" applyAlignment="1">
      <alignment wrapText="1"/>
    </xf>
    <xf numFmtId="165" fontId="4" fillId="0" borderId="13" xfId="0" applyNumberFormat="1" applyFont="1" applyFill="1" applyBorder="1" applyAlignment="1"/>
    <xf numFmtId="0" fontId="61" fillId="0" borderId="0" xfId="0" applyFont="1" applyAlignment="1">
      <alignment vertical="center" wrapText="1"/>
    </xf>
    <xf numFmtId="0" fontId="5" fillId="0" borderId="0" xfId="0" applyFont="1" applyAlignment="1">
      <alignment vertical="center" wrapText="1"/>
    </xf>
    <xf numFmtId="165" fontId="6" fillId="0" borderId="0" xfId="361" applyNumberFormat="1" applyFont="1" applyAlignment="1">
      <alignment horizontal="left"/>
    </xf>
    <xf numFmtId="165" fontId="6" fillId="0" borderId="1" xfId="361" applyNumberFormat="1" applyFont="1" applyBorder="1" applyAlignment="1">
      <alignment horizontal="left"/>
    </xf>
    <xf numFmtId="165" fontId="6" fillId="0" borderId="13" xfId="361" applyNumberFormat="1" applyFont="1" applyBorder="1" applyAlignment="1"/>
    <xf numFmtId="165" fontId="6" fillId="0" borderId="13" xfId="361" applyNumberFormat="1" applyFont="1" applyBorder="1" applyAlignment="1">
      <alignment horizontal="left"/>
    </xf>
    <xf numFmtId="0" fontId="4" fillId="0" borderId="0" xfId="0" applyFont="1" applyFill="1" applyAlignment="1">
      <alignment wrapText="1"/>
    </xf>
    <xf numFmtId="0" fontId="0" fillId="0" borderId="0" xfId="0" applyFill="1" applyAlignment="1">
      <alignment wrapText="1"/>
    </xf>
    <xf numFmtId="49" fontId="67" fillId="0" borderId="13" xfId="0" applyNumberFormat="1" applyFont="1" applyFill="1" applyBorder="1" applyAlignment="1">
      <alignment horizontal="left" vertical="top"/>
    </xf>
    <xf numFmtId="0" fontId="5" fillId="0" borderId="0" xfId="0" applyFont="1" applyFill="1" applyAlignment="1">
      <alignment wrapText="1"/>
    </xf>
    <xf numFmtId="0" fontId="6" fillId="0" borderId="0" xfId="0" applyFont="1" applyFill="1" applyAlignment="1">
      <alignment horizontal="center"/>
    </xf>
    <xf numFmtId="0" fontId="6" fillId="0" borderId="0" xfId="0" applyFont="1" applyFill="1" applyAlignment="1"/>
    <xf numFmtId="0" fontId="6" fillId="0" borderId="0" xfId="0" applyFont="1" applyFill="1" applyBorder="1" applyAlignment="1">
      <alignment horizontal="left"/>
    </xf>
    <xf numFmtId="0" fontId="7" fillId="0" borderId="0" xfId="0" applyFont="1" applyFill="1" applyBorder="1" applyAlignment="1"/>
    <xf numFmtId="0" fontId="0" fillId="0" borderId="13" xfId="0" applyFill="1" applyBorder="1" applyAlignment="1">
      <alignment horizontal="left"/>
    </xf>
    <xf numFmtId="0" fontId="5" fillId="0" borderId="13" xfId="0" applyFont="1" applyFill="1" applyBorder="1" applyAlignment="1">
      <alignment horizontal="center" wrapText="1"/>
    </xf>
    <xf numFmtId="0" fontId="4" fillId="0" borderId="3" xfId="0" applyFont="1" applyFill="1" applyBorder="1" applyAlignment="1">
      <alignment wrapText="1"/>
    </xf>
    <xf numFmtId="0" fontId="6" fillId="0" borderId="3" xfId="0" applyFont="1" applyFill="1" applyBorder="1" applyAlignment="1">
      <alignment horizontal="center"/>
    </xf>
    <xf numFmtId="167" fontId="9" fillId="0" borderId="0" xfId="0" applyNumberFormat="1" applyFont="1" applyFill="1" applyAlignment="1">
      <alignment horizontal="left"/>
    </xf>
    <xf numFmtId="167" fontId="5" fillId="0" borderId="0" xfId="0" applyNumberFormat="1" applyFont="1" applyFill="1" applyAlignment="1"/>
    <xf numFmtId="167" fontId="9" fillId="0" borderId="0" xfId="0" applyNumberFormat="1" applyFont="1" applyFill="1" applyAlignment="1"/>
    <xf numFmtId="165" fontId="5" fillId="0" borderId="0" xfId="0" applyNumberFormat="1" applyFont="1" applyFill="1" applyAlignment="1"/>
    <xf numFmtId="165" fontId="9" fillId="0" borderId="0" xfId="0" applyNumberFormat="1" applyFont="1" applyFill="1" applyAlignment="1">
      <alignment horizontal="left"/>
    </xf>
    <xf numFmtId="165" fontId="9" fillId="0" borderId="0" xfId="0" applyNumberFormat="1" applyFont="1" applyFill="1" applyAlignment="1">
      <alignment horizontal="right"/>
    </xf>
    <xf numFmtId="165" fontId="5" fillId="0" borderId="0" xfId="0" applyNumberFormat="1" applyFont="1" applyFill="1" applyAlignment="1">
      <alignment horizontal="right"/>
    </xf>
    <xf numFmtId="0" fontId="5" fillId="0" borderId="0" xfId="0" applyFont="1" applyFill="1" applyAlignment="1">
      <alignment horizontal="left" wrapText="1" indent="1"/>
    </xf>
    <xf numFmtId="165" fontId="7" fillId="0" borderId="0" xfId="0" applyNumberFormat="1" applyFont="1" applyFill="1" applyAlignment="1">
      <alignment horizontal="left"/>
    </xf>
    <xf numFmtId="165" fontId="9" fillId="0" borderId="0" xfId="0" applyNumberFormat="1" applyFont="1" applyFill="1" applyAlignment="1"/>
    <xf numFmtId="0" fontId="5" fillId="0" borderId="0" xfId="0" applyFont="1" applyFill="1" applyAlignment="1">
      <alignment wrapText="1" indent="1"/>
    </xf>
    <xf numFmtId="165" fontId="5" fillId="0" borderId="0" xfId="0" applyNumberFormat="1" applyFont="1" applyFill="1" applyAlignment="1">
      <alignment horizontal="center"/>
    </xf>
    <xf numFmtId="165" fontId="9" fillId="0" borderId="0" xfId="0" applyNumberFormat="1" applyFont="1" applyFill="1" applyAlignment="1">
      <alignment horizontal="center"/>
    </xf>
    <xf numFmtId="0" fontId="5" fillId="0" borderId="1" xfId="0" applyFont="1" applyFill="1" applyBorder="1" applyAlignment="1">
      <alignment wrapText="1"/>
    </xf>
    <xf numFmtId="165" fontId="9" fillId="0" borderId="1" xfId="0" applyNumberFormat="1" applyFont="1" applyFill="1" applyBorder="1" applyAlignment="1">
      <alignment horizontal="left"/>
    </xf>
    <xf numFmtId="165" fontId="9" fillId="0" borderId="3" xfId="0" applyNumberFormat="1" applyFont="1" applyFill="1" applyBorder="1" applyAlignment="1">
      <alignment horizontal="left"/>
    </xf>
    <xf numFmtId="165" fontId="5" fillId="0" borderId="3" xfId="0" applyNumberFormat="1" applyFont="1" applyFill="1" applyBorder="1" applyAlignment="1"/>
    <xf numFmtId="165" fontId="9" fillId="0" borderId="3" xfId="0" applyNumberFormat="1" applyFont="1" applyFill="1" applyBorder="1" applyAlignment="1"/>
    <xf numFmtId="0" fontId="5" fillId="0" borderId="0" xfId="0" applyFont="1" applyFill="1" applyBorder="1" applyAlignment="1">
      <alignment wrapText="1"/>
    </xf>
    <xf numFmtId="165" fontId="7" fillId="0" borderId="0" xfId="0" applyNumberFormat="1" applyFont="1" applyFill="1" applyBorder="1" applyAlignment="1">
      <alignment horizontal="left"/>
    </xf>
    <xf numFmtId="165" fontId="9" fillId="0" borderId="0" xfId="0" applyNumberFormat="1" applyFont="1" applyFill="1" applyBorder="1" applyAlignment="1">
      <alignment horizontal="left"/>
    </xf>
    <xf numFmtId="165" fontId="5" fillId="0" borderId="0" xfId="0" applyNumberFormat="1" applyFont="1" applyFill="1" applyBorder="1" applyAlignment="1"/>
    <xf numFmtId="165" fontId="9" fillId="0" borderId="0" xfId="0" applyNumberFormat="1" applyFont="1" applyFill="1" applyBorder="1" applyAlignment="1"/>
    <xf numFmtId="0" fontId="4" fillId="0" borderId="13" xfId="0" applyFont="1" applyFill="1" applyBorder="1" applyAlignment="1">
      <alignment wrapText="1"/>
    </xf>
    <xf numFmtId="165" fontId="7" fillId="0" borderId="13" xfId="0" applyNumberFormat="1" applyFont="1" applyFill="1" applyBorder="1" applyAlignment="1">
      <alignment horizontal="left"/>
    </xf>
    <xf numFmtId="165" fontId="9" fillId="0" borderId="13" xfId="0" applyNumberFormat="1" applyFont="1" applyFill="1" applyBorder="1" applyAlignment="1">
      <alignment horizontal="left"/>
    </xf>
    <xf numFmtId="165" fontId="5" fillId="0" borderId="13" xfId="0" applyNumberFormat="1" applyFont="1" applyFill="1" applyBorder="1" applyAlignment="1"/>
    <xf numFmtId="165" fontId="9" fillId="0" borderId="13" xfId="0" applyNumberFormat="1" applyFont="1" applyFill="1" applyBorder="1" applyAlignment="1"/>
    <xf numFmtId="165" fontId="5" fillId="0" borderId="3" xfId="0" applyNumberFormat="1" applyFont="1" applyFill="1" applyBorder="1" applyAlignment="1">
      <alignment horizontal="left"/>
    </xf>
    <xf numFmtId="165" fontId="5" fillId="0" borderId="0" xfId="0" applyNumberFormat="1" applyFont="1" applyFill="1" applyBorder="1" applyAlignment="1">
      <alignment horizontal="center"/>
    </xf>
    <xf numFmtId="0" fontId="5" fillId="0" borderId="0" xfId="0" applyFont="1" applyFill="1" applyAlignment="1">
      <alignment vertical="top" wrapText="1"/>
    </xf>
    <xf numFmtId="0" fontId="5" fillId="0" borderId="0" xfId="0" applyFont="1" applyFill="1" applyAlignment="1"/>
    <xf numFmtId="0" fontId="5" fillId="0" borderId="2" xfId="0" applyFont="1" applyFill="1" applyBorder="1" applyAlignment="1">
      <alignment wrapText="1"/>
    </xf>
    <xf numFmtId="165" fontId="7" fillId="0" borderId="2" xfId="0" applyNumberFormat="1" applyFont="1" applyFill="1" applyBorder="1" applyAlignment="1">
      <alignment horizontal="left"/>
    </xf>
    <xf numFmtId="165" fontId="9" fillId="0" borderId="2" xfId="0" applyNumberFormat="1" applyFont="1" applyFill="1" applyBorder="1" applyAlignment="1">
      <alignment horizontal="left"/>
    </xf>
    <xf numFmtId="165" fontId="5" fillId="0" borderId="2" xfId="0" applyNumberFormat="1" applyFont="1" applyFill="1" applyBorder="1" applyAlignment="1"/>
    <xf numFmtId="165" fontId="9" fillId="0" borderId="2" xfId="0" applyNumberFormat="1" applyFont="1" applyFill="1" applyBorder="1" applyAlignment="1"/>
    <xf numFmtId="0" fontId="4" fillId="0" borderId="1" xfId="0" applyFont="1" applyFill="1" applyBorder="1" applyAlignment="1">
      <alignment wrapText="1"/>
    </xf>
    <xf numFmtId="165" fontId="5" fillId="0" borderId="1" xfId="0" applyNumberFormat="1" applyFont="1" applyFill="1" applyBorder="1" applyAlignment="1">
      <alignment horizontal="center"/>
    </xf>
    <xf numFmtId="165" fontId="5" fillId="0" borderId="1" xfId="0" applyNumberFormat="1" applyFont="1" applyFill="1" applyBorder="1" applyAlignment="1"/>
    <xf numFmtId="165" fontId="9" fillId="0" borderId="1" xfId="0" applyNumberFormat="1" applyFont="1" applyFill="1" applyBorder="1" applyAlignment="1"/>
    <xf numFmtId="0" fontId="4" fillId="0" borderId="26" xfId="0" applyFont="1" applyFill="1" applyBorder="1" applyAlignment="1">
      <alignment vertical="center" wrapText="1"/>
    </xf>
    <xf numFmtId="167" fontId="9" fillId="0" borderId="26" xfId="0" applyNumberFormat="1" applyFont="1" applyFill="1" applyBorder="1" applyAlignment="1">
      <alignment horizontal="left"/>
    </xf>
    <xf numFmtId="167" fontId="5" fillId="0" borderId="26" xfId="0" applyNumberFormat="1" applyFont="1" applyFill="1" applyBorder="1" applyAlignment="1"/>
    <xf numFmtId="167" fontId="9" fillId="0" borderId="26" xfId="0" applyNumberFormat="1" applyFont="1" applyFill="1" applyBorder="1" applyAlignment="1"/>
    <xf numFmtId="0" fontId="4" fillId="0" borderId="6" xfId="0" applyFont="1" applyFill="1" applyBorder="1" applyAlignment="1">
      <alignment wrapText="1"/>
    </xf>
    <xf numFmtId="167" fontId="9" fillId="0" borderId="6" xfId="0" applyNumberFormat="1" applyFont="1" applyFill="1" applyBorder="1" applyAlignment="1">
      <alignment horizontal="left"/>
    </xf>
    <xf numFmtId="167" fontId="5" fillId="0" borderId="6" xfId="0" applyNumberFormat="1" applyFont="1" applyFill="1" applyBorder="1" applyAlignment="1">
      <alignment horizontal="left"/>
    </xf>
    <xf numFmtId="167" fontId="5" fillId="0" borderId="0" xfId="0" applyNumberFormat="1" applyFont="1" applyFill="1" applyAlignment="1">
      <alignment horizontal="left"/>
    </xf>
    <xf numFmtId="0" fontId="5" fillId="0" borderId="0" xfId="0" applyFont="1" applyFill="1" applyAlignment="1">
      <alignment wrapText="1" indent="2"/>
    </xf>
    <xf numFmtId="0" fontId="5" fillId="0" borderId="5" xfId="0" applyFont="1" applyFill="1" applyBorder="1" applyAlignment="1">
      <alignment wrapText="1" indent="2"/>
    </xf>
    <xf numFmtId="167" fontId="7" fillId="0" borderId="5" xfId="0" applyNumberFormat="1" applyFont="1" applyFill="1" applyBorder="1" applyAlignment="1">
      <alignment horizontal="left"/>
    </xf>
    <xf numFmtId="167" fontId="9" fillId="0" borderId="5" xfId="0" applyNumberFormat="1" applyFont="1" applyFill="1" applyBorder="1" applyAlignment="1">
      <alignment horizontal="left"/>
    </xf>
    <xf numFmtId="167" fontId="9" fillId="0" borderId="5" xfId="0" applyNumberFormat="1" applyFont="1" applyFill="1" applyBorder="1" applyAlignment="1"/>
    <xf numFmtId="0" fontId="69" fillId="0" borderId="1" xfId="0" quotePrefix="1" applyFont="1" applyBorder="1" applyAlignment="1">
      <alignment wrapText="1"/>
    </xf>
    <xf numFmtId="165" fontId="5" fillId="0" borderId="1" xfId="0" applyNumberFormat="1" applyFont="1" applyBorder="1" applyAlignment="1"/>
    <xf numFmtId="165" fontId="5" fillId="0" borderId="3" xfId="0" applyNumberFormat="1" applyFont="1" applyBorder="1" applyAlignment="1"/>
    <xf numFmtId="165" fontId="5" fillId="0" borderId="0" xfId="0" applyNumberFormat="1" applyFont="1" applyAlignment="1"/>
    <xf numFmtId="167" fontId="5" fillId="0" borderId="0" xfId="0" applyNumberFormat="1" applyFont="1" applyBorder="1" applyAlignment="1"/>
    <xf numFmtId="165" fontId="5" fillId="0" borderId="0" xfId="0" applyNumberFormat="1" applyFont="1" applyBorder="1" applyAlignment="1"/>
    <xf numFmtId="167" fontId="5" fillId="0" borderId="4" xfId="0" applyNumberFormat="1" applyFont="1" applyBorder="1" applyAlignment="1"/>
    <xf numFmtId="165" fontId="5" fillId="0" borderId="6" xfId="0" applyNumberFormat="1" applyFont="1" applyBorder="1" applyAlignment="1">
      <alignment horizontal="left"/>
    </xf>
    <xf numFmtId="167" fontId="5" fillId="0" borderId="26" xfId="0" applyNumberFormat="1" applyFont="1" applyBorder="1" applyAlignment="1"/>
    <xf numFmtId="177" fontId="5" fillId="0" borderId="19" xfId="0" applyNumberFormat="1" applyFont="1" applyBorder="1" applyAlignment="1"/>
    <xf numFmtId="177" fontId="5" fillId="0" borderId="19" xfId="0" applyNumberFormat="1" applyFont="1" applyFill="1" applyBorder="1" applyAlignment="1"/>
    <xf numFmtId="165" fontId="5" fillId="0" borderId="17" xfId="0" applyNumberFormat="1" applyFont="1" applyBorder="1" applyAlignment="1">
      <alignment horizontal="left"/>
    </xf>
    <xf numFmtId="165" fontId="5" fillId="0" borderId="0" xfId="0" applyNumberFormat="1" applyFont="1" applyAlignment="1">
      <alignment horizontal="left"/>
    </xf>
    <xf numFmtId="165" fontId="5" fillId="0" borderId="13" xfId="0" applyNumberFormat="1" applyFont="1" applyBorder="1" applyAlignment="1"/>
    <xf numFmtId="165" fontId="5" fillId="0" borderId="0" xfId="0" applyNumberFormat="1" applyFont="1" applyBorder="1" applyAlignment="1">
      <alignment horizontal="left"/>
    </xf>
    <xf numFmtId="167" fontId="5" fillId="0" borderId="17" xfId="0" applyNumberFormat="1" applyFont="1" applyBorder="1" applyAlignment="1">
      <alignment horizontal="left"/>
    </xf>
    <xf numFmtId="171" fontId="57" fillId="0" borderId="0" xfId="360" applyNumberFormat="1" applyFont="1" applyFill="1" applyBorder="1" applyAlignment="1">
      <alignment horizontal="right" indent="2"/>
    </xf>
    <xf numFmtId="181" fontId="57" fillId="0" borderId="2" xfId="360" applyNumberFormat="1" applyFont="1" applyFill="1" applyBorder="1" applyAlignment="1">
      <alignment horizontal="right"/>
    </xf>
    <xf numFmtId="171" fontId="57" fillId="0" borderId="5" xfId="360" applyNumberFormat="1" applyFont="1" applyFill="1" applyBorder="1" applyAlignment="1">
      <alignment horizontal="right"/>
    </xf>
    <xf numFmtId="167" fontId="4" fillId="0" borderId="0" xfId="0" applyNumberFormat="1" applyFont="1" applyAlignment="1"/>
    <xf numFmtId="165" fontId="4" fillId="0" borderId="1" xfId="0" applyNumberFormat="1" applyFont="1" applyFill="1" applyBorder="1" applyAlignment="1"/>
    <xf numFmtId="167" fontId="4" fillId="0" borderId="4" xfId="0" applyNumberFormat="1" applyFont="1" applyBorder="1" applyAlignment="1"/>
    <xf numFmtId="165" fontId="4" fillId="0" borderId="6" xfId="0" applyNumberFormat="1" applyFont="1" applyBorder="1" applyAlignment="1">
      <alignment horizontal="left"/>
    </xf>
    <xf numFmtId="165" fontId="4" fillId="0" borderId="17" xfId="0" applyNumberFormat="1" applyFont="1" applyBorder="1" applyAlignment="1">
      <alignment horizontal="left"/>
    </xf>
    <xf numFmtId="165" fontId="4" fillId="0" borderId="0" xfId="0" applyNumberFormat="1" applyFont="1" applyAlignment="1">
      <alignment horizontal="left"/>
    </xf>
    <xf numFmtId="165" fontId="4" fillId="0" borderId="0" xfId="0" applyNumberFormat="1" applyFont="1" applyBorder="1" applyAlignment="1">
      <alignment horizontal="left"/>
    </xf>
    <xf numFmtId="167" fontId="4" fillId="0" borderId="26" xfId="0" applyNumberFormat="1" applyFont="1" applyFill="1" applyBorder="1" applyAlignment="1"/>
    <xf numFmtId="167" fontId="4" fillId="0" borderId="17" xfId="0" applyNumberFormat="1" applyFont="1" applyBorder="1" applyAlignment="1">
      <alignment horizontal="left"/>
    </xf>
    <xf numFmtId="181" fontId="59" fillId="0" borderId="2" xfId="360" applyNumberFormat="1" applyFont="1" applyFill="1" applyBorder="1" applyAlignment="1">
      <alignment horizontal="right"/>
    </xf>
    <xf numFmtId="0" fontId="6" fillId="0" borderId="17" xfId="361" applyFont="1" applyBorder="1" applyAlignment="1">
      <alignment wrapText="1" indent="1"/>
    </xf>
    <xf numFmtId="167" fontId="4" fillId="0" borderId="0" xfId="0" applyNumberFormat="1" applyFont="1" applyFill="1" applyAlignment="1"/>
    <xf numFmtId="165" fontId="4" fillId="0" borderId="0" xfId="0" applyNumberFormat="1" applyFont="1" applyFill="1" applyAlignment="1">
      <alignment horizontal="right"/>
    </xf>
    <xf numFmtId="165" fontId="4" fillId="0" borderId="3" xfId="0" applyNumberFormat="1" applyFont="1" applyFill="1" applyBorder="1" applyAlignment="1"/>
    <xf numFmtId="165" fontId="4" fillId="0" borderId="0" xfId="0" applyNumberFormat="1" applyFont="1" applyFill="1" applyBorder="1" applyAlignment="1"/>
    <xf numFmtId="165" fontId="4" fillId="0" borderId="3" xfId="0" applyNumberFormat="1" applyFont="1" applyFill="1" applyBorder="1" applyAlignment="1">
      <alignment horizontal="left"/>
    </xf>
    <xf numFmtId="165" fontId="4" fillId="0" borderId="2" xfId="0" applyNumberFormat="1" applyFont="1" applyFill="1" applyBorder="1" applyAlignment="1"/>
    <xf numFmtId="167" fontId="4" fillId="0" borderId="6" xfId="0" applyNumberFormat="1" applyFont="1" applyFill="1" applyBorder="1" applyAlignment="1">
      <alignment horizontal="left"/>
    </xf>
    <xf numFmtId="167" fontId="4" fillId="0" borderId="0" xfId="0" applyNumberFormat="1" applyFont="1" applyFill="1" applyAlignment="1">
      <alignment horizontal="left"/>
    </xf>
    <xf numFmtId="0" fontId="5" fillId="0" borderId="1" xfId="0" applyFont="1" applyBorder="1" applyAlignment="1">
      <alignment horizontal="left" wrapText="1" indent="2"/>
    </xf>
    <xf numFmtId="0" fontId="59" fillId="0" borderId="0" xfId="0" applyFont="1" applyBorder="1" applyAlignment="1">
      <alignment wrapText="1"/>
    </xf>
    <xf numFmtId="0" fontId="70" fillId="0" borderId="0" xfId="0" applyFont="1" applyAlignment="1">
      <alignment wrapText="1"/>
    </xf>
    <xf numFmtId="0" fontId="71" fillId="0" borderId="0" xfId="361" applyFont="1" applyAlignment="1">
      <alignment wrapText="1"/>
    </xf>
    <xf numFmtId="0" fontId="71" fillId="0" borderId="0" xfId="0" applyFont="1" applyFill="1" applyAlignment="1">
      <alignment wrapText="1"/>
    </xf>
    <xf numFmtId="165" fontId="6" fillId="0" borderId="0" xfId="361" applyNumberFormat="1" applyFont="1" applyBorder="1" applyAlignment="1">
      <alignment horizontal="left"/>
    </xf>
    <xf numFmtId="167" fontId="6" fillId="0" borderId="13" xfId="361" applyNumberFormat="1" applyFont="1" applyBorder="1" applyAlignment="1">
      <alignment vertical="center"/>
    </xf>
    <xf numFmtId="167" fontId="6" fillId="0" borderId="13" xfId="361" applyNumberFormat="1" applyFont="1" applyBorder="1" applyAlignment="1">
      <alignment horizontal="left" vertical="center"/>
    </xf>
    <xf numFmtId="180" fontId="6" fillId="0" borderId="26" xfId="361" applyNumberFormat="1" applyFont="1" applyBorder="1" applyAlignment="1">
      <alignment horizontal="left"/>
    </xf>
    <xf numFmtId="177" fontId="4" fillId="0" borderId="1" xfId="0" applyNumberFormat="1" applyFont="1" applyBorder="1" applyAlignment="1"/>
    <xf numFmtId="177" fontId="5" fillId="0" borderId="1" xfId="0" applyNumberFormat="1" applyFont="1" applyBorder="1" applyAlignment="1"/>
    <xf numFmtId="0" fontId="61" fillId="0" borderId="0" xfId="0" applyFont="1" applyAlignment="1">
      <alignment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0" fontId="6" fillId="0" borderId="0" xfId="361" applyFont="1" applyAlignment="1">
      <alignment wrapText="1"/>
    </xf>
    <xf numFmtId="0" fontId="63" fillId="0" borderId="1" xfId="361" applyFont="1" applyBorder="1" applyAlignment="1">
      <alignment horizontal="right" wrapText="1"/>
    </xf>
    <xf numFmtId="167" fontId="61" fillId="0" borderId="1" xfId="0" applyNumberFormat="1" applyFont="1" applyBorder="1" applyAlignment="1">
      <alignment horizontal="left"/>
    </xf>
    <xf numFmtId="167" fontId="4" fillId="0" borderId="1" xfId="0" applyNumberFormat="1" applyFont="1" applyBorder="1" applyAlignment="1"/>
    <xf numFmtId="167" fontId="5" fillId="0" borderId="1" xfId="0" applyNumberFormat="1" applyFont="1" applyBorder="1" applyAlignment="1"/>
    <xf numFmtId="167" fontId="61" fillId="0" borderId="1" xfId="0" applyNumberFormat="1" applyFont="1" applyBorder="1" applyAlignment="1"/>
    <xf numFmtId="0" fontId="4" fillId="0" borderId="6" xfId="0" applyFont="1" applyBorder="1" applyAlignment="1">
      <alignment wrapText="1"/>
    </xf>
    <xf numFmtId="165" fontId="55" fillId="0" borderId="0" xfId="361" applyNumberFormat="1" applyFont="1" applyBorder="1" applyAlignment="1"/>
    <xf numFmtId="165" fontId="6" fillId="0" borderId="0" xfId="361" applyNumberFormat="1" applyFont="1" applyBorder="1" applyAlignment="1"/>
    <xf numFmtId="176" fontId="13" fillId="0" borderId="0" xfId="282" quotePrefix="1" applyNumberFormat="1" applyFont="1" applyFill="1" applyAlignment="1">
      <alignment horizontal="left" vertical="top" wrapText="1"/>
    </xf>
    <xf numFmtId="0" fontId="73" fillId="0" borderId="0" xfId="0" applyFont="1" applyAlignment="1">
      <alignment horizontal="left"/>
    </xf>
    <xf numFmtId="0" fontId="73" fillId="0" borderId="0" xfId="0" applyFont="1" applyAlignment="1">
      <alignment horizontal="left" wrapText="1"/>
    </xf>
    <xf numFmtId="0" fontId="74" fillId="0" borderId="0" xfId="0" applyFont="1" applyAlignment="1">
      <alignment horizontal="left"/>
    </xf>
    <xf numFmtId="0" fontId="76" fillId="0" borderId="0" xfId="0" applyFont="1" applyAlignment="1">
      <alignment wrapText="1"/>
    </xf>
    <xf numFmtId="0" fontId="76" fillId="0" borderId="0" xfId="0" applyFont="1" applyFill="1" applyAlignment="1">
      <alignment wrapText="1"/>
    </xf>
    <xf numFmtId="0" fontId="75" fillId="0" borderId="0" xfId="0" applyFont="1" applyFill="1" applyAlignment="1">
      <alignment wrapText="1"/>
    </xf>
    <xf numFmtId="0" fontId="77" fillId="0" borderId="0" xfId="0" applyFont="1" applyAlignment="1">
      <alignment wrapText="1"/>
    </xf>
    <xf numFmtId="0" fontId="77" fillId="0" borderId="0" xfId="0" applyFont="1" applyAlignment="1">
      <alignment horizontal="left" vertical="top"/>
    </xf>
    <xf numFmtId="0" fontId="77" fillId="0" borderId="0" xfId="0" applyFont="1" applyAlignment="1"/>
    <xf numFmtId="165" fontId="4" fillId="0" borderId="0" xfId="0" applyNumberFormat="1" applyFont="1" applyBorder="1" applyAlignment="1">
      <alignment horizontal="right"/>
    </xf>
    <xf numFmtId="165" fontId="4" fillId="0" borderId="1" xfId="0" applyNumberFormat="1" applyFont="1" applyBorder="1" applyAlignment="1">
      <alignment horizontal="right"/>
    </xf>
    <xf numFmtId="165" fontId="4" fillId="0" borderId="0" xfId="0" applyNumberFormat="1" applyFont="1" applyAlignment="1">
      <alignment horizontal="right"/>
    </xf>
    <xf numFmtId="0" fontId="76" fillId="0" borderId="0" xfId="361" applyFont="1" applyAlignment="1">
      <alignment wrapText="1"/>
    </xf>
    <xf numFmtId="0" fontId="75" fillId="0" borderId="0" xfId="361" applyFont="1" applyAlignment="1"/>
    <xf numFmtId="0" fontId="75" fillId="0" borderId="0" xfId="361" applyFont="1" applyAlignment="1">
      <alignment wrapText="1"/>
    </xf>
    <xf numFmtId="0" fontId="71" fillId="0" borderId="0" xfId="0" applyFont="1" applyAlignment="1">
      <alignment wrapText="1"/>
    </xf>
    <xf numFmtId="0" fontId="75" fillId="0" borderId="0" xfId="0" applyFont="1" applyAlignment="1">
      <alignment wrapText="1"/>
    </xf>
    <xf numFmtId="0" fontId="71" fillId="0" borderId="0" xfId="361" applyFont="1" applyAlignment="1"/>
    <xf numFmtId="0" fontId="5" fillId="0" borderId="6" xfId="0" applyFont="1" applyBorder="1" applyAlignment="1">
      <alignment wrapText="1"/>
    </xf>
    <xf numFmtId="0" fontId="60" fillId="0" borderId="0" xfId="0" applyFont="1" applyAlignment="1">
      <alignment wrapText="1"/>
    </xf>
    <xf numFmtId="0" fontId="61" fillId="0" borderId="0" xfId="0" applyFont="1" applyAlignment="1">
      <alignment wrapText="1"/>
    </xf>
    <xf numFmtId="0" fontId="4" fillId="0" borderId="0" xfId="0" applyFont="1" applyBorder="1" applyAlignment="1">
      <alignment horizontal="right" wrapText="1"/>
    </xf>
    <xf numFmtId="0" fontId="4" fillId="0" borderId="1" xfId="0" applyFont="1" applyBorder="1" applyAlignment="1">
      <alignment horizontal="right" wrapText="1"/>
    </xf>
    <xf numFmtId="0" fontId="8" fillId="0" borderId="0" xfId="0" applyFont="1" applyAlignment="1">
      <alignment horizontal="center"/>
    </xf>
    <xf numFmtId="0" fontId="13" fillId="0" borderId="6" xfId="0" applyFont="1" applyBorder="1" applyAlignment="1">
      <alignment horizontal="left" wrapText="1"/>
    </xf>
    <xf numFmtId="0" fontId="13" fillId="0" borderId="0" xfId="0" applyFont="1" applyBorder="1" applyAlignment="1">
      <alignment vertical="top" wrapText="1"/>
    </xf>
    <xf numFmtId="0" fontId="6" fillId="0" borderId="0" xfId="0" applyFont="1" applyAlignment="1">
      <alignment wrapText="1"/>
    </xf>
    <xf numFmtId="0" fontId="6" fillId="0" borderId="0" xfId="0" applyFont="1" applyBorder="1" applyAlignment="1">
      <alignment wrapText="1"/>
    </xf>
    <xf numFmtId="0" fontId="61" fillId="0" borderId="0" xfId="0" applyFont="1" applyAlignment="1">
      <alignment horizontal="center" wrapText="1"/>
    </xf>
    <xf numFmtId="0" fontId="6" fillId="0" borderId="6" xfId="0" applyFont="1" applyBorder="1" applyAlignment="1">
      <alignment horizontal="left" wrapText="1"/>
    </xf>
    <xf numFmtId="0" fontId="6" fillId="0" borderId="0" xfId="0" applyFont="1" applyAlignment="1">
      <alignment horizontal="left" vertical="top" wrapText="1"/>
    </xf>
    <xf numFmtId="0" fontId="6" fillId="0" borderId="0" xfId="0" applyFont="1" applyBorder="1" applyAlignment="1">
      <alignment horizontal="left" wrapText="1"/>
    </xf>
    <xf numFmtId="0" fontId="63" fillId="0" borderId="1" xfId="361" applyFont="1" applyBorder="1" applyAlignment="1">
      <alignment horizontal="right" wrapText="1"/>
    </xf>
    <xf numFmtId="0" fontId="63" fillId="0" borderId="2" xfId="361" applyFont="1" applyBorder="1" applyAlignment="1">
      <alignment horizontal="right" wrapText="1"/>
    </xf>
    <xf numFmtId="0" fontId="6" fillId="0" borderId="6" xfId="361" applyFont="1" applyBorder="1" applyAlignment="1">
      <alignment horizontal="left" vertical="top" wrapText="1"/>
    </xf>
    <xf numFmtId="0" fontId="6" fillId="0" borderId="6" xfId="361" applyFont="1" applyBorder="1" applyAlignment="1">
      <alignment horizontal="left" vertical="top"/>
    </xf>
    <xf numFmtId="0" fontId="63" fillId="0" borderId="13" xfId="361" applyFont="1" applyBorder="1" applyAlignment="1">
      <alignment horizontal="right" wrapText="1"/>
    </xf>
    <xf numFmtId="0" fontId="6" fillId="0" borderId="0" xfId="361" applyFont="1" applyBorder="1" applyAlignment="1">
      <alignment horizontal="left" vertical="top" wrapText="1"/>
    </xf>
    <xf numFmtId="0" fontId="6" fillId="0" borderId="0" xfId="361" applyFont="1" applyBorder="1" applyAlignment="1">
      <alignment horizontal="left" vertical="top"/>
    </xf>
    <xf numFmtId="0" fontId="62" fillId="0" borderId="0" xfId="361" applyAlignment="1">
      <alignment horizontal="center" wrapText="1"/>
    </xf>
    <xf numFmtId="0" fontId="63" fillId="0" borderId="13" xfId="361" applyFont="1" applyBorder="1" applyAlignment="1">
      <alignment horizontal="center"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0" fontId="63" fillId="0" borderId="1" xfId="361" applyFont="1" applyBorder="1" applyAlignment="1">
      <alignment horizontal="center" wrapText="1"/>
    </xf>
    <xf numFmtId="0" fontId="6" fillId="0" borderId="0" xfId="361" applyFont="1" applyAlignment="1">
      <alignment wrapText="1"/>
    </xf>
    <xf numFmtId="0" fontId="4" fillId="0" borderId="0" xfId="0" applyFont="1" applyFill="1" applyBorder="1" applyAlignment="1">
      <alignment horizontal="right" wrapText="1"/>
    </xf>
    <xf numFmtId="0" fontId="4" fillId="0" borderId="1" xfId="0" applyFont="1" applyFill="1" applyBorder="1" applyAlignment="1">
      <alignment horizontal="right" wrapText="1"/>
    </xf>
    <xf numFmtId="0" fontId="6" fillId="0" borderId="0" xfId="0" applyFont="1" applyFill="1" applyAlignment="1">
      <alignment wrapText="1"/>
    </xf>
    <xf numFmtId="0" fontId="4" fillId="0" borderId="0" xfId="0" applyFont="1" applyFill="1" applyAlignment="1">
      <alignment wrapText="1"/>
    </xf>
    <xf numFmtId="0" fontId="4" fillId="0" borderId="0" xfId="0" applyFont="1" applyFill="1" applyAlignment="1">
      <alignment horizontal="left"/>
    </xf>
    <xf numFmtId="177" fontId="61" fillId="0" borderId="0" xfId="0" applyNumberFormat="1" applyFont="1" applyBorder="1" applyAlignment="1">
      <alignment wrapText="1"/>
    </xf>
    <xf numFmtId="176" fontId="13" fillId="0" borderId="6" xfId="282" quotePrefix="1" applyNumberFormat="1" applyFont="1" applyFill="1" applyBorder="1" applyAlignment="1">
      <alignment horizontal="left" vertical="center" wrapText="1"/>
    </xf>
    <xf numFmtId="0" fontId="0" fillId="0" borderId="0" xfId="0" applyFill="1" applyAlignment="1">
      <alignment horizontal="left" vertical="center" wrapText="1"/>
    </xf>
    <xf numFmtId="0" fontId="76" fillId="0" borderId="0" xfId="0" applyFont="1" applyFill="1" applyAlignment="1">
      <alignment horizontal="left" vertical="center" wrapText="1"/>
    </xf>
    <xf numFmtId="176" fontId="13" fillId="0" borderId="0" xfId="282" quotePrefix="1" applyNumberFormat="1" applyFont="1" applyFill="1" applyAlignment="1">
      <alignment horizontal="left" vertical="center" wrapText="1"/>
    </xf>
  </cellXfs>
  <cellStyles count="637">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3" xfId="282" xr:uid="{00000000-0005-0000-0000-0000C0010000}"/>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10"/>
  <sheetViews>
    <sheetView tabSelected="1" view="pageBreakPreview" zoomScaleNormal="100" zoomScaleSheetLayoutView="100" workbookViewId="0">
      <selection activeCell="M40" sqref="M40"/>
    </sheetView>
  </sheetViews>
  <sheetFormatPr defaultColWidth="21.5" defaultRowHeight="12.75"/>
  <cols>
    <col min="1" max="1" width="52.83203125" style="3" customWidth="1"/>
    <col min="2" max="2" width="7.83203125" style="3" customWidth="1"/>
    <col min="3" max="3" width="7.6640625" style="3" customWidth="1"/>
    <col min="4" max="4" width="10" style="3" customWidth="1"/>
    <col min="5" max="5" width="2.5" style="3" customWidth="1"/>
    <col min="6" max="6" width="11.33203125" style="3" customWidth="1"/>
    <col min="7" max="7" width="2.6640625" style="3" customWidth="1"/>
    <col min="8" max="8" width="10" style="175" customWidth="1"/>
    <col min="9" max="9" width="2.5" style="175" customWidth="1"/>
    <col min="10" max="10" width="11.33203125" style="175" customWidth="1"/>
    <col min="11" max="11" width="2.6640625" style="175" customWidth="1"/>
    <col min="12" max="12" width="32" style="3" customWidth="1"/>
    <col min="13" max="16384" width="21.5" style="3"/>
  </cols>
  <sheetData>
    <row r="1" spans="1:12" ht="12" customHeight="1">
      <c r="A1" s="52" t="s">
        <v>0</v>
      </c>
      <c r="B1" s="52"/>
      <c r="C1" s="72"/>
      <c r="D1" s="72"/>
      <c r="E1" s="72"/>
      <c r="F1" s="72"/>
      <c r="H1" s="72"/>
      <c r="I1" s="72"/>
      <c r="J1" s="72"/>
      <c r="L1" s="358"/>
    </row>
    <row r="2" spans="1:12" ht="12" customHeight="1">
      <c r="A2" s="374" t="s">
        <v>17</v>
      </c>
      <c r="B2" s="374"/>
      <c r="C2" s="72"/>
      <c r="D2" s="72"/>
      <c r="E2" s="72"/>
      <c r="F2" s="72"/>
      <c r="H2" s="72"/>
      <c r="I2" s="72"/>
      <c r="J2" s="72"/>
      <c r="L2" s="358"/>
    </row>
    <row r="3" spans="1:12" ht="12" customHeight="1">
      <c r="A3" s="95" t="s">
        <v>73</v>
      </c>
      <c r="B3" s="107"/>
      <c r="C3" s="51"/>
      <c r="D3" s="70"/>
      <c r="E3" s="51"/>
      <c r="F3" s="70"/>
      <c r="H3" s="70"/>
      <c r="I3" s="51"/>
      <c r="J3" s="70"/>
      <c r="L3" s="358"/>
    </row>
    <row r="4" spans="1:12" ht="12" customHeight="1">
      <c r="A4" s="375" t="s">
        <v>18</v>
      </c>
      <c r="B4" s="375"/>
      <c r="C4" s="375"/>
      <c r="D4" s="375"/>
      <c r="E4" s="50"/>
      <c r="F4" s="50"/>
      <c r="H4" s="3"/>
      <c r="I4" s="50"/>
      <c r="J4" s="50"/>
      <c r="L4" s="358"/>
    </row>
    <row r="5" spans="1:12" s="98" customFormat="1" ht="14.1" customHeight="1">
      <c r="A5" s="107"/>
      <c r="B5" s="107"/>
      <c r="C5" s="107"/>
      <c r="D5" s="376" t="s">
        <v>137</v>
      </c>
      <c r="E5" s="376"/>
      <c r="F5" s="376"/>
      <c r="H5" s="376" t="s">
        <v>138</v>
      </c>
      <c r="I5" s="376"/>
      <c r="J5" s="376"/>
      <c r="K5" s="175"/>
      <c r="L5" s="358"/>
    </row>
    <row r="6" spans="1:12" s="4" customFormat="1" ht="14.1" customHeight="1">
      <c r="A6" s="45"/>
      <c r="B6" s="45"/>
      <c r="C6" s="134"/>
      <c r="D6" s="377"/>
      <c r="E6" s="377"/>
      <c r="F6" s="377"/>
      <c r="G6" s="111"/>
      <c r="H6" s="377"/>
      <c r="I6" s="377"/>
      <c r="J6" s="377"/>
      <c r="K6" s="111"/>
      <c r="L6" s="358"/>
    </row>
    <row r="7" spans="1:12" s="98" customFormat="1" ht="14.1" customHeight="1">
      <c r="A7" s="45"/>
      <c r="B7" s="201" t="s">
        <v>3</v>
      </c>
      <c r="C7" s="134"/>
      <c r="D7" s="82">
        <v>2022</v>
      </c>
      <c r="E7" s="164"/>
      <c r="F7" s="83">
        <v>2021</v>
      </c>
      <c r="G7" s="292"/>
      <c r="H7" s="82">
        <v>2022</v>
      </c>
      <c r="I7" s="164"/>
      <c r="J7" s="83">
        <v>2021</v>
      </c>
      <c r="K7" s="292"/>
      <c r="L7" s="358"/>
    </row>
    <row r="8" spans="1:12" ht="14.1" customHeight="1">
      <c r="A8" s="95" t="s">
        <v>19</v>
      </c>
      <c r="B8" s="79">
        <v>2</v>
      </c>
      <c r="C8" s="47"/>
      <c r="D8" s="311">
        <v>1557</v>
      </c>
      <c r="E8" s="47"/>
      <c r="F8" s="102">
        <v>1524</v>
      </c>
      <c r="G8" s="46"/>
      <c r="H8" s="311">
        <v>2803</v>
      </c>
      <c r="I8" s="47"/>
      <c r="J8" s="102">
        <v>2865</v>
      </c>
      <c r="K8" s="46"/>
      <c r="L8" s="358"/>
    </row>
    <row r="9" spans="1:12">
      <c r="A9" s="45" t="s">
        <v>20</v>
      </c>
      <c r="B9" s="80">
        <v>10</v>
      </c>
      <c r="C9" s="43"/>
      <c r="D9" s="170">
        <v>1288</v>
      </c>
      <c r="E9" s="43"/>
      <c r="F9" s="293">
        <v>1309</v>
      </c>
      <c r="G9" s="42"/>
      <c r="H9" s="170">
        <v>2295</v>
      </c>
      <c r="I9" s="43"/>
      <c r="J9" s="293">
        <v>2466</v>
      </c>
      <c r="K9" s="42"/>
      <c r="L9" s="358"/>
    </row>
    <row r="10" spans="1:12" ht="14.1" customHeight="1">
      <c r="A10" s="41" t="s">
        <v>21</v>
      </c>
      <c r="B10" s="76"/>
      <c r="C10" s="40"/>
      <c r="D10" s="203">
        <f>D8-D9</f>
        <v>269</v>
      </c>
      <c r="E10" s="40"/>
      <c r="F10" s="294">
        <f>F8-F9</f>
        <v>215</v>
      </c>
      <c r="G10" s="39"/>
      <c r="H10" s="203">
        <f>H8-H9</f>
        <v>508</v>
      </c>
      <c r="I10" s="40"/>
      <c r="J10" s="294">
        <f>J8-J9</f>
        <v>399</v>
      </c>
      <c r="K10" s="39"/>
      <c r="L10" s="358"/>
    </row>
    <row r="11" spans="1:12">
      <c r="A11" s="85" t="s">
        <v>22</v>
      </c>
      <c r="B11" s="79"/>
      <c r="C11" s="47"/>
      <c r="D11" s="162">
        <v>93</v>
      </c>
      <c r="E11" s="47"/>
      <c r="F11" s="295">
        <v>87</v>
      </c>
      <c r="G11" s="37"/>
      <c r="H11" s="162">
        <v>180</v>
      </c>
      <c r="I11" s="47"/>
      <c r="J11" s="295">
        <v>168</v>
      </c>
      <c r="K11" s="37"/>
      <c r="L11" s="358"/>
    </row>
    <row r="12" spans="1:12" ht="12" customHeight="1">
      <c r="A12" s="85" t="s">
        <v>23</v>
      </c>
      <c r="B12" s="79">
        <v>3</v>
      </c>
      <c r="C12" s="47"/>
      <c r="D12" s="162">
        <v>80</v>
      </c>
      <c r="E12" s="47"/>
      <c r="F12" s="295">
        <v>92</v>
      </c>
      <c r="G12" s="37"/>
      <c r="H12" s="162">
        <v>159</v>
      </c>
      <c r="I12" s="47"/>
      <c r="J12" s="295">
        <v>166</v>
      </c>
      <c r="K12" s="37"/>
      <c r="L12" s="358"/>
    </row>
    <row r="13" spans="1:12" s="175" customFormat="1" ht="12" customHeight="1">
      <c r="A13" s="163" t="s">
        <v>139</v>
      </c>
      <c r="B13" s="79">
        <v>4</v>
      </c>
      <c r="C13" s="160"/>
      <c r="D13" s="169">
        <v>-7</v>
      </c>
      <c r="E13" s="160"/>
      <c r="F13" s="297">
        <v>4</v>
      </c>
      <c r="G13" s="194"/>
      <c r="H13" s="169">
        <v>-7</v>
      </c>
      <c r="I13" s="160"/>
      <c r="J13" s="297">
        <v>4</v>
      </c>
      <c r="K13" s="194"/>
      <c r="L13" s="358"/>
    </row>
    <row r="14" spans="1:12">
      <c r="A14" s="45" t="s">
        <v>24</v>
      </c>
      <c r="B14" s="80">
        <v>5</v>
      </c>
      <c r="C14" s="43"/>
      <c r="D14" s="162">
        <v>2</v>
      </c>
      <c r="E14" s="43"/>
      <c r="F14" s="295">
        <v>-4</v>
      </c>
      <c r="G14" s="37"/>
      <c r="H14" s="162">
        <v>-10</v>
      </c>
      <c r="I14" s="43"/>
      <c r="J14" s="295">
        <v>6</v>
      </c>
      <c r="K14" s="37"/>
      <c r="L14" s="358"/>
    </row>
    <row r="15" spans="1:12" ht="14.1" customHeight="1">
      <c r="A15" s="41" t="s">
        <v>25</v>
      </c>
      <c r="B15" s="76"/>
      <c r="C15" s="40"/>
      <c r="D15" s="203">
        <f>D10-(SUM(D11:D14))</f>
        <v>101</v>
      </c>
      <c r="E15" s="40"/>
      <c r="F15" s="294">
        <f>F10-(SUM(F11:F14))</f>
        <v>36</v>
      </c>
      <c r="G15" s="39"/>
      <c r="H15" s="203">
        <f>H10-(SUM(H11:H14))</f>
        <v>186</v>
      </c>
      <c r="I15" s="40"/>
      <c r="J15" s="294">
        <f>J10-(SUM(J11:J14))</f>
        <v>55</v>
      </c>
      <c r="K15" s="39"/>
      <c r="L15" s="358"/>
    </row>
    <row r="16" spans="1:12">
      <c r="A16" s="85" t="s">
        <v>26</v>
      </c>
      <c r="B16" s="79">
        <v>6</v>
      </c>
      <c r="C16" s="47"/>
      <c r="D16" s="206">
        <v>233</v>
      </c>
      <c r="E16" s="47"/>
      <c r="F16" s="241">
        <v>286</v>
      </c>
      <c r="G16" s="37"/>
      <c r="H16" s="206">
        <v>591</v>
      </c>
      <c r="I16" s="47"/>
      <c r="J16" s="241">
        <v>576</v>
      </c>
      <c r="K16" s="37"/>
      <c r="L16" s="358"/>
    </row>
    <row r="17" spans="1:12">
      <c r="A17" s="45" t="s">
        <v>27</v>
      </c>
      <c r="B17" s="80">
        <v>6</v>
      </c>
      <c r="C17" s="43"/>
      <c r="D17" s="312">
        <v>-25</v>
      </c>
      <c r="E17" s="43"/>
      <c r="F17" s="277">
        <v>-389</v>
      </c>
      <c r="G17" s="42"/>
      <c r="H17" s="312">
        <v>-11</v>
      </c>
      <c r="I17" s="43"/>
      <c r="J17" s="277">
        <v>-413</v>
      </c>
      <c r="K17" s="42"/>
      <c r="L17" s="358"/>
    </row>
    <row r="18" spans="1:12" ht="13.5" customHeight="1">
      <c r="A18" s="41" t="s">
        <v>28</v>
      </c>
      <c r="B18" s="78"/>
      <c r="C18" s="40"/>
      <c r="D18" s="203">
        <v>-107</v>
      </c>
      <c r="E18" s="40"/>
      <c r="F18" s="294">
        <v>139</v>
      </c>
      <c r="G18" s="39"/>
      <c r="H18" s="203">
        <v>-394</v>
      </c>
      <c r="I18" s="40"/>
      <c r="J18" s="294">
        <v>-108</v>
      </c>
      <c r="K18" s="39"/>
      <c r="L18" s="358"/>
    </row>
    <row r="19" spans="1:12" ht="12" customHeight="1">
      <c r="A19" s="45" t="s">
        <v>15</v>
      </c>
      <c r="B19" s="80"/>
      <c r="C19" s="43"/>
      <c r="D19" s="170">
        <v>2</v>
      </c>
      <c r="E19" s="43"/>
      <c r="F19" s="293">
        <v>0</v>
      </c>
      <c r="G19" s="42"/>
      <c r="H19" s="170">
        <v>2</v>
      </c>
      <c r="I19" s="43"/>
      <c r="J19" s="293">
        <v>4</v>
      </c>
      <c r="K19" s="42"/>
      <c r="L19" s="358"/>
    </row>
    <row r="20" spans="1:12" s="175" customFormat="1" ht="12" customHeight="1">
      <c r="A20" s="331" t="s">
        <v>140</v>
      </c>
      <c r="B20" s="79"/>
      <c r="C20" s="160"/>
      <c r="D20" s="195">
        <f>D18-D19</f>
        <v>-109</v>
      </c>
      <c r="E20" s="160"/>
      <c r="F20" s="296">
        <f>F18-F19</f>
        <v>139</v>
      </c>
      <c r="G20" s="194"/>
      <c r="H20" s="195">
        <f>H18-H19</f>
        <v>-396</v>
      </c>
      <c r="I20" s="160"/>
      <c r="J20" s="296">
        <f>J18-J19</f>
        <v>-112</v>
      </c>
      <c r="K20" s="194"/>
      <c r="L20" s="358"/>
    </row>
    <row r="21" spans="1:12" s="175" customFormat="1" ht="12" customHeight="1">
      <c r="A21" s="163" t="s">
        <v>141</v>
      </c>
      <c r="B21" s="79"/>
      <c r="C21" s="160"/>
      <c r="D21" s="169">
        <v>-20</v>
      </c>
      <c r="E21" s="160"/>
      <c r="F21" s="297">
        <v>0</v>
      </c>
      <c r="G21" s="194"/>
      <c r="H21" s="169">
        <v>-20</v>
      </c>
      <c r="I21" s="160"/>
      <c r="J21" s="297">
        <v>5321</v>
      </c>
      <c r="K21" s="194"/>
      <c r="L21" s="358"/>
    </row>
    <row r="22" spans="1:12" ht="13.5" thickBot="1">
      <c r="A22" s="104" t="s">
        <v>93</v>
      </c>
      <c r="B22" s="77"/>
      <c r="C22" s="36"/>
      <c r="D22" s="313">
        <f>D21+D20</f>
        <v>-129</v>
      </c>
      <c r="E22" s="36"/>
      <c r="F22" s="298">
        <f>F21+F20</f>
        <v>139</v>
      </c>
      <c r="G22" s="35"/>
      <c r="H22" s="313">
        <f>H21+H20</f>
        <v>-416</v>
      </c>
      <c r="I22" s="36"/>
      <c r="J22" s="298">
        <f>J21+J20</f>
        <v>5209</v>
      </c>
      <c r="K22" s="35"/>
      <c r="L22" s="358"/>
    </row>
    <row r="23" spans="1:12" ht="13.5" customHeight="1">
      <c r="A23" s="34" t="s">
        <v>29</v>
      </c>
      <c r="B23" s="76"/>
      <c r="C23" s="33"/>
      <c r="D23" s="314"/>
      <c r="E23" s="33"/>
      <c r="F23" s="299"/>
      <c r="G23" s="33"/>
      <c r="H23" s="314"/>
      <c r="I23" s="33"/>
      <c r="J23" s="299"/>
      <c r="K23" s="33"/>
    </row>
    <row r="24" spans="1:12" ht="12" customHeight="1">
      <c r="A24" s="95" t="s">
        <v>31</v>
      </c>
      <c r="B24" s="76"/>
      <c r="C24" s="47"/>
      <c r="D24" s="311">
        <v>-129</v>
      </c>
      <c r="E24" s="47"/>
      <c r="F24" s="102">
        <v>139</v>
      </c>
      <c r="G24" s="46"/>
      <c r="H24" s="311">
        <v>-416</v>
      </c>
      <c r="I24" s="47"/>
      <c r="J24" s="102">
        <v>5180</v>
      </c>
      <c r="K24" s="46"/>
      <c r="L24" s="358"/>
    </row>
    <row r="25" spans="1:12" ht="14.1" customHeight="1">
      <c r="A25" s="1" t="s">
        <v>131</v>
      </c>
      <c r="B25" s="75"/>
      <c r="C25" s="43"/>
      <c r="D25" s="170">
        <v>0</v>
      </c>
      <c r="E25" s="43"/>
      <c r="F25" s="293">
        <v>0</v>
      </c>
      <c r="G25" s="42"/>
      <c r="H25" s="170">
        <v>0</v>
      </c>
      <c r="I25" s="43"/>
      <c r="J25" s="293">
        <v>29</v>
      </c>
      <c r="K25" s="42"/>
      <c r="L25" s="358"/>
    </row>
    <row r="26" spans="1:12" ht="14.1" customHeight="1" thickBot="1">
      <c r="A26" s="32"/>
      <c r="B26" s="77"/>
      <c r="C26" s="36"/>
      <c r="D26" s="313">
        <f>SUM(D24:D25)</f>
        <v>-129</v>
      </c>
      <c r="E26" s="36"/>
      <c r="F26" s="298">
        <f>SUM(F24:F25)</f>
        <v>139</v>
      </c>
      <c r="G26" s="35"/>
      <c r="H26" s="313">
        <f>SUM(H24:H25)</f>
        <v>-416</v>
      </c>
      <c r="I26" s="36"/>
      <c r="J26" s="298">
        <f>SUM(J24:J25)</f>
        <v>5209</v>
      </c>
      <c r="K26" s="35"/>
      <c r="L26" s="358"/>
    </row>
    <row r="27" spans="1:12" s="175" customFormat="1" ht="14.1" customHeight="1">
      <c r="A27" s="197" t="s">
        <v>94</v>
      </c>
      <c r="B27" s="76"/>
      <c r="C27" s="160"/>
      <c r="D27" s="195"/>
      <c r="E27" s="160"/>
      <c r="F27" s="296"/>
      <c r="G27" s="181"/>
      <c r="H27" s="195"/>
      <c r="I27" s="160"/>
      <c r="J27" s="296"/>
      <c r="K27" s="181"/>
    </row>
    <row r="28" spans="1:12" s="175" customFormat="1" ht="14.1" customHeight="1">
      <c r="A28" s="197" t="s">
        <v>95</v>
      </c>
      <c r="B28" s="76"/>
      <c r="C28" s="160"/>
      <c r="D28" s="195"/>
      <c r="E28" s="160"/>
      <c r="F28" s="296"/>
      <c r="G28" s="181"/>
      <c r="H28" s="195"/>
      <c r="I28" s="160"/>
      <c r="J28" s="296"/>
      <c r="K28" s="181"/>
    </row>
    <row r="29" spans="1:12" s="175" customFormat="1" ht="14.1" customHeight="1">
      <c r="A29" s="196" t="s">
        <v>96</v>
      </c>
      <c r="B29" s="76"/>
      <c r="C29" s="160"/>
      <c r="D29" s="195">
        <v>-109</v>
      </c>
      <c r="E29" s="160"/>
      <c r="F29" s="296">
        <v>139</v>
      </c>
      <c r="G29" s="181"/>
      <c r="H29" s="195">
        <v>-396</v>
      </c>
      <c r="I29" s="160"/>
      <c r="J29" s="296">
        <v>-112</v>
      </c>
      <c r="K29" s="181"/>
      <c r="L29" s="358"/>
    </row>
    <row r="30" spans="1:12" s="175" customFormat="1" ht="14.1" customHeight="1">
      <c r="A30" s="196" t="s">
        <v>98</v>
      </c>
      <c r="B30" s="76"/>
      <c r="C30" s="160"/>
      <c r="D30" s="170">
        <v>-20</v>
      </c>
      <c r="E30" s="160"/>
      <c r="F30" s="293">
        <v>0</v>
      </c>
      <c r="G30" s="181"/>
      <c r="H30" s="170">
        <v>-20</v>
      </c>
      <c r="I30" s="160"/>
      <c r="J30" s="293">
        <v>5292</v>
      </c>
      <c r="K30" s="181"/>
      <c r="L30" s="358"/>
    </row>
    <row r="31" spans="1:12" s="175" customFormat="1" ht="14.1" customHeight="1" thickBot="1">
      <c r="A31" s="198"/>
      <c r="B31" s="77"/>
      <c r="C31" s="199"/>
      <c r="D31" s="200">
        <f>D29+D30</f>
        <v>-129</v>
      </c>
      <c r="E31" s="199"/>
      <c r="F31" s="300">
        <f>F29+F30</f>
        <v>139</v>
      </c>
      <c r="G31" s="62"/>
      <c r="H31" s="200">
        <f>H29+H30</f>
        <v>-416</v>
      </c>
      <c r="I31" s="199"/>
      <c r="J31" s="300">
        <f>J29+J30</f>
        <v>5180</v>
      </c>
      <c r="K31" s="62"/>
      <c r="L31" s="358"/>
    </row>
    <row r="32" spans="1:12" ht="13.5" customHeight="1">
      <c r="A32" s="351" t="s">
        <v>142</v>
      </c>
      <c r="B32" s="79">
        <v>7</v>
      </c>
      <c r="C32" s="33"/>
      <c r="D32" s="314"/>
      <c r="E32" s="33"/>
      <c r="F32" s="299"/>
      <c r="G32" s="33"/>
      <c r="H32" s="314"/>
      <c r="I32" s="33"/>
      <c r="J32" s="299"/>
      <c r="K32" s="33"/>
    </row>
    <row r="33" spans="1:13" s="175" customFormat="1" ht="13.5" customHeight="1">
      <c r="A33" s="163" t="s">
        <v>143</v>
      </c>
      <c r="B33" s="79"/>
      <c r="C33" s="160"/>
      <c r="D33" s="202">
        <v>-1.22</v>
      </c>
      <c r="E33" s="160"/>
      <c r="F33" s="183">
        <v>1.36</v>
      </c>
      <c r="G33" s="160"/>
      <c r="H33" s="202">
        <v>-4.3099999999999996</v>
      </c>
      <c r="I33" s="160"/>
      <c r="J33" s="183">
        <v>-1.3</v>
      </c>
      <c r="K33" s="160"/>
      <c r="L33" s="358"/>
    </row>
    <row r="34" spans="1:13" s="175" customFormat="1" ht="13.5" customHeight="1">
      <c r="A34" s="163" t="s">
        <v>144</v>
      </c>
      <c r="B34" s="79"/>
      <c r="C34" s="160"/>
      <c r="D34" s="202">
        <v>-1.22</v>
      </c>
      <c r="E34" s="160"/>
      <c r="F34" s="183">
        <v>1.34</v>
      </c>
      <c r="G34" s="160"/>
      <c r="H34" s="202">
        <v>-4.3099999999999996</v>
      </c>
      <c r="I34" s="160"/>
      <c r="J34" s="183">
        <v>-1.27</v>
      </c>
      <c r="K34" s="160"/>
      <c r="L34" s="358"/>
    </row>
    <row r="35" spans="1:13" s="175" customFormat="1" ht="13.5" customHeight="1">
      <c r="A35" s="163" t="s">
        <v>116</v>
      </c>
      <c r="B35" s="79"/>
      <c r="C35" s="160"/>
      <c r="D35" s="202">
        <v>-0.21</v>
      </c>
      <c r="E35" s="160"/>
      <c r="F35" s="183">
        <v>-0.01</v>
      </c>
      <c r="G35" s="160"/>
      <c r="H35" s="202">
        <v>-0.21</v>
      </c>
      <c r="I35" s="160"/>
      <c r="J35" s="183">
        <v>54.64</v>
      </c>
      <c r="K35" s="160"/>
      <c r="L35" s="358"/>
    </row>
    <row r="36" spans="1:13" s="175" customFormat="1" ht="13.5" customHeight="1">
      <c r="A36" s="1" t="s">
        <v>117</v>
      </c>
      <c r="B36" s="80"/>
      <c r="C36" s="43"/>
      <c r="D36" s="339">
        <v>-0.21</v>
      </c>
      <c r="E36" s="43"/>
      <c r="F36" s="340">
        <v>-0.01</v>
      </c>
      <c r="G36" s="43"/>
      <c r="H36" s="339">
        <v>-0.21</v>
      </c>
      <c r="I36" s="43"/>
      <c r="J36" s="340">
        <v>53.54</v>
      </c>
      <c r="K36" s="43"/>
      <c r="L36" s="358"/>
    </row>
    <row r="37" spans="1:13" s="175" customFormat="1" ht="13.5" customHeight="1" thickBot="1">
      <c r="A37" s="218" t="s">
        <v>109</v>
      </c>
      <c r="B37" s="215"/>
      <c r="C37" s="212"/>
      <c r="D37" s="216">
        <f>D35+D33</f>
        <v>-1.43</v>
      </c>
      <c r="E37" s="212"/>
      <c r="F37" s="301">
        <f>F35+F33</f>
        <v>1.35</v>
      </c>
      <c r="G37" s="212"/>
      <c r="H37" s="216">
        <f>H35+H33</f>
        <v>-4.5199999999999996</v>
      </c>
      <c r="I37" s="212"/>
      <c r="J37" s="301">
        <f>J35+J33</f>
        <v>53.34</v>
      </c>
      <c r="K37" s="212"/>
      <c r="L37" s="358"/>
    </row>
    <row r="38" spans="1:13" ht="14.1" customHeight="1" thickBot="1">
      <c r="A38" s="218" t="s">
        <v>110</v>
      </c>
      <c r="B38" s="211"/>
      <c r="C38" s="212"/>
      <c r="D38" s="213">
        <f>D36+D34</f>
        <v>-1.43</v>
      </c>
      <c r="E38" s="212"/>
      <c r="F38" s="302">
        <f>F36+F34</f>
        <v>1.33</v>
      </c>
      <c r="G38" s="214"/>
      <c r="H38" s="213">
        <f>H36+H34</f>
        <v>-4.5199999999999996</v>
      </c>
      <c r="I38" s="212"/>
      <c r="J38" s="302">
        <f>J36+J34</f>
        <v>52.269999999999996</v>
      </c>
      <c r="K38" s="214"/>
      <c r="L38" s="358"/>
    </row>
    <row r="39" spans="1:13" s="175" customFormat="1" ht="45.75" customHeight="1">
      <c r="A39" s="379" t="s">
        <v>175</v>
      </c>
      <c r="B39" s="379"/>
      <c r="C39" s="379"/>
      <c r="D39" s="379"/>
      <c r="E39" s="379"/>
      <c r="F39" s="379"/>
      <c r="G39" s="379"/>
      <c r="H39" s="379"/>
      <c r="I39" s="379"/>
      <c r="J39" s="379"/>
      <c r="K39" s="406"/>
      <c r="L39" s="360"/>
      <c r="M39" s="370"/>
    </row>
    <row r="40" spans="1:13" s="175" customFormat="1" ht="35.25" customHeight="1">
      <c r="A40" s="380" t="s">
        <v>176</v>
      </c>
      <c r="B40" s="380"/>
      <c r="C40" s="380"/>
      <c r="D40" s="380"/>
      <c r="E40" s="380"/>
      <c r="F40" s="380"/>
      <c r="G40" s="380"/>
      <c r="H40" s="380"/>
      <c r="I40" s="380"/>
      <c r="J40" s="380"/>
      <c r="K40" s="184"/>
      <c r="L40" s="371"/>
      <c r="M40" s="370"/>
    </row>
    <row r="41" spans="1:13" s="175" customFormat="1" ht="15" customHeight="1">
      <c r="A41" s="163"/>
      <c r="B41" s="17"/>
      <c r="C41" s="160"/>
      <c r="D41" s="182"/>
      <c r="E41" s="160"/>
      <c r="F41" s="183"/>
      <c r="G41" s="184"/>
      <c r="H41" s="182"/>
      <c r="I41" s="160"/>
      <c r="J41" s="183"/>
      <c r="K41" s="184"/>
    </row>
    <row r="42" spans="1:13" ht="15" customHeight="1">
      <c r="A42" s="381" t="s">
        <v>74</v>
      </c>
      <c r="B42" s="381"/>
      <c r="C42" s="381"/>
      <c r="D42" s="381"/>
      <c r="E42" s="381"/>
      <c r="F42" s="381"/>
      <c r="H42" s="3"/>
      <c r="I42" s="3"/>
      <c r="J42" s="332"/>
      <c r="L42" s="358"/>
    </row>
    <row r="43" spans="1:13" ht="15" customHeight="1">
      <c r="A43" s="5"/>
      <c r="B43" s="5"/>
      <c r="C43" s="5"/>
      <c r="D43" s="5"/>
      <c r="E43" s="5"/>
      <c r="F43" s="5"/>
      <c r="H43" s="5"/>
      <c r="I43" s="5"/>
      <c r="J43" s="5"/>
    </row>
    <row r="44" spans="1:13" ht="15" customHeight="1">
      <c r="A44" s="5"/>
      <c r="B44" s="5"/>
      <c r="C44" s="5"/>
      <c r="D44" s="5"/>
      <c r="E44" s="5"/>
      <c r="F44" s="5"/>
      <c r="H44" s="5"/>
      <c r="I44" s="5"/>
      <c r="J44" s="5"/>
    </row>
    <row r="45" spans="1:13" ht="15" customHeight="1">
      <c r="A45" s="5"/>
      <c r="B45" s="5"/>
      <c r="C45" s="5"/>
      <c r="D45" s="5"/>
      <c r="E45" s="5"/>
      <c r="F45" s="5"/>
      <c r="H45" s="5"/>
      <c r="I45" s="5"/>
      <c r="J45" s="5"/>
    </row>
    <row r="46" spans="1:13" ht="15" customHeight="1">
      <c r="A46" s="5"/>
      <c r="B46" s="5"/>
      <c r="C46" s="5"/>
      <c r="D46" s="5"/>
      <c r="E46" s="5"/>
      <c r="F46" s="5"/>
      <c r="H46" s="5"/>
      <c r="I46" s="5"/>
      <c r="J46" s="5"/>
    </row>
    <row r="47" spans="1:13" ht="15" customHeight="1">
      <c r="A47" s="5"/>
      <c r="B47" s="5"/>
      <c r="C47" s="5"/>
      <c r="D47" s="5"/>
      <c r="E47" s="5"/>
      <c r="F47" s="5"/>
      <c r="H47" s="5"/>
      <c r="I47" s="5"/>
      <c r="J47" s="5"/>
    </row>
    <row r="48" spans="1:13" ht="15" customHeight="1">
      <c r="A48" s="5"/>
      <c r="B48" s="5"/>
      <c r="C48" s="5"/>
      <c r="D48" s="5"/>
      <c r="E48" s="5"/>
      <c r="F48" s="5"/>
      <c r="H48" s="5"/>
      <c r="I48" s="5"/>
      <c r="J48" s="5"/>
    </row>
    <row r="49" spans="1:10" ht="15" customHeight="1">
      <c r="A49" s="5"/>
      <c r="B49" s="5"/>
      <c r="C49" s="5"/>
      <c r="D49" s="5"/>
      <c r="E49" s="5"/>
      <c r="F49" s="5"/>
      <c r="H49" s="5"/>
      <c r="I49" s="5"/>
      <c r="J49" s="5"/>
    </row>
    <row r="50" spans="1:10" ht="15" customHeight="1">
      <c r="A50" s="5"/>
      <c r="B50" s="5"/>
      <c r="C50" s="5"/>
      <c r="D50" s="5"/>
      <c r="E50" s="5"/>
      <c r="F50" s="5"/>
      <c r="H50" s="5"/>
      <c r="I50" s="5"/>
      <c r="J50" s="5"/>
    </row>
    <row r="51" spans="1:10" ht="15" customHeight="1">
      <c r="A51" s="5"/>
      <c r="B51" s="5"/>
      <c r="C51" s="5"/>
      <c r="D51" s="5"/>
      <c r="E51" s="5"/>
      <c r="F51" s="5"/>
      <c r="H51" s="5"/>
      <c r="I51" s="5"/>
      <c r="J51" s="5"/>
    </row>
    <row r="52" spans="1:10" ht="15" customHeight="1">
      <c r="A52" s="5"/>
      <c r="B52" s="5"/>
      <c r="C52" s="5"/>
      <c r="D52" s="5"/>
      <c r="E52" s="5"/>
      <c r="F52" s="5"/>
      <c r="H52" s="5"/>
      <c r="I52" s="5"/>
      <c r="J52" s="5"/>
    </row>
    <row r="53" spans="1:10" ht="15" customHeight="1">
      <c r="A53" s="5"/>
      <c r="B53" s="5"/>
      <c r="C53" s="5"/>
      <c r="D53" s="5"/>
      <c r="E53" s="5"/>
      <c r="F53" s="5"/>
      <c r="H53" s="5"/>
      <c r="I53" s="5"/>
      <c r="J53" s="5"/>
    </row>
    <row r="54" spans="1:10" ht="15" customHeight="1">
      <c r="A54" s="5"/>
      <c r="B54" s="5"/>
      <c r="C54" s="5"/>
      <c r="D54" s="5"/>
      <c r="E54" s="5"/>
      <c r="F54" s="5"/>
      <c r="H54" s="5"/>
      <c r="I54" s="5"/>
      <c r="J54" s="5"/>
    </row>
    <row r="55" spans="1:10" ht="15" customHeight="1">
      <c r="A55" s="5"/>
      <c r="B55" s="5"/>
      <c r="C55" s="5"/>
      <c r="D55" s="5"/>
      <c r="E55" s="5"/>
      <c r="F55" s="5"/>
      <c r="H55" s="5"/>
      <c r="I55" s="5"/>
      <c r="J55" s="5"/>
    </row>
    <row r="56" spans="1:10" ht="15" customHeight="1">
      <c r="A56" s="5"/>
      <c r="B56" s="5"/>
      <c r="C56" s="5"/>
      <c r="D56" s="5"/>
      <c r="E56" s="5"/>
      <c r="F56" s="5"/>
      <c r="H56" s="5"/>
      <c r="I56" s="5"/>
      <c r="J56" s="5"/>
    </row>
    <row r="57" spans="1:10" ht="15" customHeight="1">
      <c r="A57" s="5"/>
      <c r="B57" s="5"/>
      <c r="C57" s="5"/>
      <c r="D57" s="5"/>
      <c r="E57" s="5"/>
      <c r="F57" s="5"/>
      <c r="H57" s="5"/>
      <c r="I57" s="5"/>
      <c r="J57" s="5"/>
    </row>
    <row r="58" spans="1:10" ht="15" customHeight="1">
      <c r="A58" s="5"/>
      <c r="B58" s="5"/>
      <c r="C58" s="5"/>
      <c r="D58" s="5"/>
      <c r="E58" s="5"/>
      <c r="F58" s="5"/>
      <c r="H58" s="5"/>
      <c r="I58" s="5"/>
      <c r="J58" s="5"/>
    </row>
    <row r="59" spans="1:10" ht="15" customHeight="1">
      <c r="A59" s="5"/>
      <c r="B59" s="5"/>
      <c r="C59" s="5"/>
      <c r="D59" s="5"/>
      <c r="E59" s="5"/>
      <c r="F59" s="5"/>
      <c r="H59" s="5"/>
      <c r="I59" s="5"/>
      <c r="J59" s="5"/>
    </row>
    <row r="60" spans="1:10" ht="15" customHeight="1">
      <c r="A60" s="5"/>
      <c r="B60" s="5"/>
      <c r="C60" s="5"/>
      <c r="D60" s="5"/>
      <c r="E60" s="5"/>
      <c r="F60" s="5"/>
      <c r="H60" s="5"/>
      <c r="I60" s="5"/>
      <c r="J60" s="5"/>
    </row>
    <row r="61" spans="1:10" ht="15" customHeight="1">
      <c r="A61" s="5"/>
      <c r="B61" s="5"/>
      <c r="C61" s="5"/>
      <c r="D61" s="5"/>
      <c r="E61" s="5"/>
      <c r="F61" s="5"/>
      <c r="H61" s="5"/>
      <c r="I61" s="5"/>
      <c r="J61" s="5"/>
    </row>
    <row r="62" spans="1:10" ht="15" customHeight="1">
      <c r="A62" s="5"/>
      <c r="B62" s="5"/>
      <c r="C62" s="5"/>
      <c r="D62" s="5"/>
      <c r="E62" s="5"/>
      <c r="F62" s="5"/>
      <c r="H62" s="5"/>
      <c r="I62" s="5"/>
      <c r="J62" s="5"/>
    </row>
    <row r="63" spans="1:10" ht="15" customHeight="1">
      <c r="A63" s="5"/>
      <c r="B63" s="5"/>
      <c r="C63" s="5"/>
      <c r="D63" s="5"/>
      <c r="E63" s="5"/>
      <c r="F63" s="5"/>
      <c r="H63" s="5"/>
      <c r="I63" s="5"/>
      <c r="J63" s="5"/>
    </row>
    <row r="64" spans="1:10" ht="15" customHeight="1">
      <c r="A64" s="5"/>
      <c r="B64" s="5"/>
      <c r="C64" s="5"/>
      <c r="D64" s="5"/>
      <c r="E64" s="5"/>
      <c r="F64" s="5"/>
      <c r="H64" s="5"/>
      <c r="I64" s="5"/>
      <c r="J64" s="5"/>
    </row>
    <row r="65" spans="1:10" ht="15" customHeight="1">
      <c r="A65" s="378"/>
      <c r="B65" s="378"/>
      <c r="C65" s="378"/>
      <c r="D65" s="378"/>
      <c r="E65" s="378"/>
      <c r="F65" s="378"/>
      <c r="H65" s="3"/>
      <c r="I65" s="3"/>
      <c r="J65" s="3"/>
    </row>
    <row r="66" spans="1:10" ht="15" customHeight="1">
      <c r="A66" s="5"/>
      <c r="B66" s="5"/>
      <c r="C66" s="5"/>
      <c r="D66" s="5"/>
      <c r="E66" s="5"/>
      <c r="F66" s="5"/>
      <c r="H66" s="5"/>
      <c r="I66" s="5"/>
      <c r="J66" s="5"/>
    </row>
    <row r="67" spans="1:10" ht="15" customHeight="1">
      <c r="A67" s="5"/>
      <c r="B67" s="5"/>
      <c r="C67" s="5"/>
      <c r="D67" s="5"/>
      <c r="E67" s="5"/>
      <c r="F67" s="5"/>
      <c r="H67" s="5"/>
      <c r="I67" s="5"/>
      <c r="J67" s="5"/>
    </row>
    <row r="68" spans="1:10" ht="15" customHeight="1">
      <c r="A68" s="5"/>
      <c r="B68" s="5"/>
      <c r="C68" s="5"/>
      <c r="D68" s="5"/>
      <c r="E68" s="5"/>
      <c r="F68" s="5"/>
      <c r="H68" s="5"/>
      <c r="I68" s="5"/>
      <c r="J68" s="5"/>
    </row>
    <row r="69" spans="1:10" ht="15" customHeight="1">
      <c r="A69" s="5"/>
      <c r="B69" s="5"/>
      <c r="C69" s="5"/>
      <c r="D69" s="5"/>
      <c r="E69" s="5"/>
      <c r="F69" s="5"/>
      <c r="H69" s="5"/>
      <c r="I69" s="5"/>
      <c r="J69" s="5"/>
    </row>
    <row r="70" spans="1:10" ht="15" customHeight="1">
      <c r="A70" s="5"/>
      <c r="B70" s="5"/>
      <c r="C70" s="5"/>
      <c r="D70" s="5"/>
      <c r="E70" s="5"/>
      <c r="F70" s="5"/>
      <c r="H70" s="5"/>
      <c r="I70" s="5"/>
      <c r="J70" s="5"/>
    </row>
    <row r="71" spans="1:10" ht="15" customHeight="1">
      <c r="A71" s="5"/>
      <c r="B71" s="5"/>
      <c r="C71" s="5"/>
      <c r="D71" s="5"/>
      <c r="E71" s="5"/>
      <c r="F71" s="5"/>
      <c r="H71" s="5"/>
      <c r="I71" s="5"/>
      <c r="J71" s="5"/>
    </row>
    <row r="72" spans="1:10" ht="15" customHeight="1">
      <c r="A72" s="5"/>
      <c r="B72" s="5"/>
      <c r="C72" s="5"/>
      <c r="D72" s="5"/>
      <c r="E72" s="5"/>
      <c r="F72" s="5"/>
      <c r="H72" s="5"/>
      <c r="I72" s="5"/>
      <c r="J72" s="5"/>
    </row>
    <row r="73" spans="1:10" ht="15" customHeight="1">
      <c r="A73" s="5"/>
      <c r="B73" s="5"/>
      <c r="C73" s="5"/>
      <c r="D73" s="5"/>
      <c r="E73" s="5"/>
      <c r="F73" s="5"/>
      <c r="H73" s="5"/>
      <c r="I73" s="5"/>
      <c r="J73" s="5"/>
    </row>
    <row r="74" spans="1:10" ht="15" customHeight="1">
      <c r="A74" s="5"/>
      <c r="B74" s="5"/>
      <c r="C74" s="5"/>
      <c r="D74" s="5"/>
      <c r="E74" s="5"/>
      <c r="F74" s="5"/>
      <c r="H74" s="5"/>
      <c r="I74" s="5"/>
      <c r="J74" s="5"/>
    </row>
    <row r="75" spans="1:10" ht="15" customHeight="1">
      <c r="A75" s="5"/>
      <c r="B75" s="5"/>
      <c r="C75" s="5"/>
      <c r="D75" s="5"/>
      <c r="E75" s="5"/>
      <c r="F75" s="5"/>
      <c r="H75" s="5"/>
      <c r="I75" s="5"/>
      <c r="J75" s="5"/>
    </row>
    <row r="76" spans="1:10" ht="15" customHeight="1">
      <c r="A76" s="5"/>
      <c r="B76" s="5"/>
      <c r="C76" s="5"/>
      <c r="D76" s="5"/>
      <c r="E76" s="5"/>
      <c r="F76" s="5"/>
      <c r="H76" s="5"/>
      <c r="I76" s="5"/>
      <c r="J76" s="5"/>
    </row>
    <row r="77" spans="1:10" ht="15" customHeight="1">
      <c r="A77" s="5"/>
      <c r="B77" s="5"/>
      <c r="C77" s="5"/>
      <c r="D77" s="5"/>
      <c r="E77" s="5"/>
      <c r="F77" s="5"/>
      <c r="H77" s="5"/>
      <c r="I77" s="5"/>
      <c r="J77" s="5"/>
    </row>
    <row r="78" spans="1:10" ht="15" customHeight="1">
      <c r="A78" s="5"/>
      <c r="B78" s="5"/>
      <c r="C78" s="5"/>
      <c r="D78" s="5"/>
      <c r="E78" s="5"/>
      <c r="F78" s="5"/>
      <c r="H78" s="5"/>
      <c r="I78" s="5"/>
      <c r="J78" s="5"/>
    </row>
    <row r="79" spans="1:10" ht="15" customHeight="1">
      <c r="A79" s="5"/>
      <c r="B79" s="5"/>
      <c r="C79" s="5"/>
      <c r="D79" s="5"/>
      <c r="E79" s="5"/>
      <c r="F79" s="5"/>
      <c r="H79" s="5"/>
      <c r="I79" s="5"/>
      <c r="J79" s="5"/>
    </row>
    <row r="80" spans="1:10" ht="15" customHeight="1">
      <c r="A80" s="5"/>
      <c r="B80" s="5"/>
      <c r="C80" s="5"/>
      <c r="D80" s="5"/>
      <c r="E80" s="5"/>
      <c r="F80" s="5"/>
      <c r="H80" s="5"/>
      <c r="I80" s="5"/>
      <c r="J80" s="5"/>
    </row>
    <row r="81" spans="1:10" ht="15" customHeight="1">
      <c r="A81" s="5"/>
      <c r="B81" s="5"/>
      <c r="C81" s="5"/>
      <c r="D81" s="5"/>
      <c r="E81" s="5"/>
      <c r="F81" s="5"/>
      <c r="H81" s="5"/>
      <c r="I81" s="5"/>
      <c r="J81" s="5"/>
    </row>
    <row r="82" spans="1:10" ht="15" customHeight="1">
      <c r="A82" s="5"/>
      <c r="B82" s="5"/>
      <c r="C82" s="5"/>
      <c r="D82" s="5"/>
      <c r="E82" s="5"/>
      <c r="F82" s="5"/>
      <c r="H82" s="5"/>
      <c r="I82" s="5"/>
      <c r="J82" s="5"/>
    </row>
    <row r="83" spans="1:10" ht="15" customHeight="1">
      <c r="A83" s="5"/>
      <c r="B83" s="5"/>
      <c r="C83" s="5"/>
      <c r="D83" s="5"/>
      <c r="E83" s="5"/>
      <c r="F83" s="5"/>
      <c r="H83" s="5"/>
      <c r="I83" s="5"/>
      <c r="J83" s="5"/>
    </row>
    <row r="84" spans="1:10" ht="15" customHeight="1">
      <c r="A84" s="5"/>
      <c r="B84" s="5"/>
      <c r="C84" s="5"/>
      <c r="D84" s="5"/>
      <c r="E84" s="5"/>
      <c r="F84" s="5"/>
      <c r="H84" s="5"/>
      <c r="I84" s="5"/>
      <c r="J84" s="5"/>
    </row>
    <row r="85" spans="1:10" ht="15" customHeight="1">
      <c r="A85" s="5"/>
      <c r="B85" s="5"/>
      <c r="C85" s="5"/>
      <c r="D85" s="5"/>
      <c r="E85" s="5"/>
      <c r="F85" s="5"/>
      <c r="H85" s="5"/>
      <c r="I85" s="5"/>
      <c r="J85" s="5"/>
    </row>
    <row r="86" spans="1:10" ht="15" customHeight="1">
      <c r="A86" s="5"/>
      <c r="B86" s="5"/>
      <c r="C86" s="5"/>
      <c r="D86" s="5"/>
      <c r="E86" s="5"/>
      <c r="F86" s="5"/>
      <c r="H86" s="5"/>
      <c r="I86" s="5"/>
      <c r="J86" s="5"/>
    </row>
    <row r="87" spans="1:10" ht="15" customHeight="1">
      <c r="A87" s="5"/>
      <c r="B87" s="5"/>
      <c r="C87" s="5"/>
      <c r="D87" s="5"/>
      <c r="E87" s="5"/>
      <c r="F87" s="5"/>
      <c r="H87" s="5"/>
      <c r="I87" s="5"/>
      <c r="J87" s="5"/>
    </row>
    <row r="88" spans="1:10" ht="15" customHeight="1">
      <c r="A88" s="5"/>
      <c r="B88" s="5"/>
      <c r="C88" s="5"/>
      <c r="D88" s="5"/>
      <c r="E88" s="5"/>
      <c r="F88" s="5"/>
      <c r="H88" s="5"/>
      <c r="I88" s="5"/>
      <c r="J88" s="5"/>
    </row>
    <row r="89" spans="1:10" ht="15" customHeight="1">
      <c r="A89" s="5"/>
      <c r="B89" s="5"/>
      <c r="C89" s="5"/>
      <c r="D89" s="5"/>
      <c r="E89" s="5"/>
      <c r="F89" s="5"/>
      <c r="H89" s="5"/>
      <c r="I89" s="5"/>
      <c r="J89" s="5"/>
    </row>
    <row r="90" spans="1:10" ht="15" customHeight="1">
      <c r="A90" s="5"/>
      <c r="B90" s="5"/>
      <c r="C90" s="5"/>
      <c r="D90" s="5"/>
      <c r="E90" s="5"/>
      <c r="F90" s="5"/>
      <c r="H90" s="5"/>
      <c r="I90" s="5"/>
      <c r="J90" s="5"/>
    </row>
    <row r="91" spans="1:10" ht="15" customHeight="1">
      <c r="A91" s="5"/>
      <c r="B91" s="5"/>
      <c r="C91" s="5"/>
      <c r="D91" s="5"/>
      <c r="E91" s="5"/>
      <c r="F91" s="5"/>
      <c r="H91" s="5"/>
      <c r="I91" s="5"/>
      <c r="J91" s="5"/>
    </row>
    <row r="92" spans="1:10" ht="15" customHeight="1">
      <c r="A92" s="5"/>
      <c r="B92" s="5"/>
      <c r="C92" s="5"/>
      <c r="D92" s="5"/>
      <c r="E92" s="5"/>
      <c r="F92" s="5"/>
      <c r="H92" s="5"/>
      <c r="I92" s="5"/>
      <c r="J92" s="5"/>
    </row>
    <row r="93" spans="1:10" ht="15" customHeight="1">
      <c r="A93" s="5"/>
      <c r="B93" s="5"/>
      <c r="C93" s="5"/>
      <c r="D93" s="5"/>
      <c r="E93" s="5"/>
      <c r="F93" s="5"/>
      <c r="H93" s="5"/>
      <c r="I93" s="5"/>
      <c r="J93" s="5"/>
    </row>
    <row r="94" spans="1:10" ht="15" customHeight="1">
      <c r="A94" s="5"/>
      <c r="B94" s="5"/>
      <c r="C94" s="5"/>
      <c r="D94" s="5"/>
      <c r="E94" s="5"/>
      <c r="F94" s="5"/>
      <c r="H94" s="5"/>
      <c r="I94" s="5"/>
      <c r="J94" s="5"/>
    </row>
    <row r="95" spans="1:10" ht="15" customHeight="1">
      <c r="A95" s="5"/>
      <c r="B95" s="5"/>
      <c r="C95" s="5"/>
      <c r="D95" s="5"/>
      <c r="E95" s="5"/>
      <c r="F95" s="5"/>
      <c r="H95" s="5"/>
      <c r="I95" s="5"/>
      <c r="J95" s="5"/>
    </row>
    <row r="96" spans="1:10" ht="15" customHeight="1">
      <c r="A96" s="5"/>
      <c r="B96" s="5"/>
      <c r="C96" s="5"/>
      <c r="D96" s="5"/>
      <c r="E96" s="5"/>
      <c r="F96" s="5"/>
      <c r="H96" s="5"/>
      <c r="I96" s="5"/>
      <c r="J96" s="5"/>
    </row>
    <row r="97" spans="1:10" ht="15" customHeight="1">
      <c r="A97" s="5"/>
      <c r="B97" s="5"/>
      <c r="C97" s="5"/>
      <c r="D97" s="5"/>
      <c r="E97" s="5"/>
      <c r="F97" s="5"/>
      <c r="H97" s="5"/>
      <c r="I97" s="5"/>
      <c r="J97" s="5"/>
    </row>
    <row r="98" spans="1:10" ht="15" customHeight="1">
      <c r="A98" s="5"/>
      <c r="B98" s="5"/>
      <c r="C98" s="5"/>
      <c r="D98" s="5"/>
      <c r="E98" s="5"/>
      <c r="F98" s="5"/>
      <c r="H98" s="5"/>
      <c r="I98" s="5"/>
      <c r="J98" s="5"/>
    </row>
    <row r="99" spans="1:10" ht="15" customHeight="1">
      <c r="A99" s="5"/>
      <c r="B99" s="5"/>
      <c r="C99" s="5"/>
      <c r="D99" s="5"/>
      <c r="E99" s="5"/>
      <c r="F99" s="5"/>
      <c r="H99" s="5"/>
      <c r="I99" s="5"/>
      <c r="J99" s="5"/>
    </row>
    <row r="100" spans="1:10" ht="15" customHeight="1">
      <c r="A100" s="5"/>
      <c r="B100" s="5"/>
      <c r="C100" s="5"/>
      <c r="D100" s="5"/>
      <c r="E100" s="5"/>
      <c r="F100" s="5"/>
      <c r="H100" s="5"/>
      <c r="I100" s="5"/>
      <c r="J100" s="5"/>
    </row>
    <row r="101" spans="1:10" ht="15" customHeight="1">
      <c r="A101" s="5"/>
      <c r="B101" s="5"/>
      <c r="C101" s="5"/>
      <c r="D101" s="5"/>
      <c r="E101" s="5"/>
      <c r="F101" s="5"/>
      <c r="H101" s="5"/>
      <c r="I101" s="5"/>
      <c r="J101" s="5"/>
    </row>
    <row r="102" spans="1:10" ht="15" customHeight="1">
      <c r="A102" s="5"/>
      <c r="B102" s="5"/>
      <c r="C102" s="5"/>
      <c r="D102" s="5"/>
      <c r="E102" s="5"/>
      <c r="F102" s="5"/>
      <c r="H102" s="5"/>
      <c r="I102" s="5"/>
      <c r="J102" s="5"/>
    </row>
    <row r="103" spans="1:10" ht="15" customHeight="1">
      <c r="A103" s="5"/>
      <c r="B103" s="5"/>
      <c r="C103" s="5"/>
      <c r="D103" s="5"/>
      <c r="E103" s="5"/>
      <c r="F103" s="5"/>
      <c r="H103" s="5"/>
      <c r="I103" s="5"/>
      <c r="J103" s="5"/>
    </row>
    <row r="104" spans="1:10" ht="15" customHeight="1">
      <c r="A104" s="5"/>
      <c r="B104" s="5"/>
      <c r="C104" s="5"/>
      <c r="D104" s="5"/>
      <c r="E104" s="5"/>
      <c r="F104" s="5"/>
      <c r="H104" s="5"/>
      <c r="I104" s="5"/>
      <c r="J104" s="5"/>
    </row>
    <row r="105" spans="1:10" ht="15" customHeight="1">
      <c r="A105" s="5"/>
      <c r="B105" s="5"/>
      <c r="C105" s="5"/>
      <c r="D105" s="5"/>
      <c r="E105" s="5"/>
      <c r="F105" s="5"/>
      <c r="H105" s="5"/>
      <c r="I105" s="5"/>
      <c r="J105" s="5"/>
    </row>
    <row r="106" spans="1:10" ht="15" customHeight="1">
      <c r="A106" s="5"/>
      <c r="B106" s="5"/>
      <c r="C106" s="5"/>
      <c r="D106" s="5"/>
      <c r="E106" s="5"/>
      <c r="F106" s="5"/>
      <c r="H106" s="5"/>
      <c r="I106" s="5"/>
      <c r="J106" s="5"/>
    </row>
    <row r="107" spans="1:10" ht="15" customHeight="1">
      <c r="A107" s="5"/>
      <c r="B107" s="5"/>
      <c r="C107" s="5"/>
      <c r="D107" s="5"/>
      <c r="E107" s="5"/>
      <c r="F107" s="5"/>
      <c r="H107" s="5"/>
      <c r="I107" s="5"/>
      <c r="J107" s="5"/>
    </row>
    <row r="108" spans="1:10" ht="15" customHeight="1">
      <c r="A108" s="5"/>
      <c r="B108" s="5"/>
      <c r="C108" s="5"/>
      <c r="D108" s="5"/>
      <c r="E108" s="5"/>
      <c r="F108" s="5"/>
      <c r="H108" s="5"/>
      <c r="I108" s="5"/>
      <c r="J108" s="5"/>
    </row>
    <row r="109" spans="1:10" ht="15" customHeight="1">
      <c r="A109" s="5"/>
      <c r="B109" s="5"/>
      <c r="C109" s="5"/>
      <c r="D109" s="5"/>
      <c r="E109" s="5"/>
      <c r="F109" s="5"/>
      <c r="H109" s="5"/>
      <c r="I109" s="5"/>
      <c r="J109" s="5"/>
    </row>
    <row r="110" spans="1:10" ht="15" customHeight="1">
      <c r="A110" s="5"/>
      <c r="B110" s="5"/>
      <c r="C110" s="5"/>
      <c r="D110" s="5"/>
      <c r="E110" s="5"/>
      <c r="F110" s="5"/>
      <c r="H110" s="5"/>
      <c r="I110" s="5"/>
      <c r="J110" s="5"/>
    </row>
  </sheetData>
  <mergeCells count="8">
    <mergeCell ref="A2:B2"/>
    <mergeCell ref="A4:D4"/>
    <mergeCell ref="D5:F6"/>
    <mergeCell ref="A65:F65"/>
    <mergeCell ref="H5:J6"/>
    <mergeCell ref="A39:J39"/>
    <mergeCell ref="A40:J40"/>
    <mergeCell ref="A42:F42"/>
  </mergeCells>
  <pageMargins left="0.70866141732283472" right="0.70866141732283472" top="0.74803149606299213" bottom="0.74803149606299213" header="0.31496062992125984" footer="0.31496062992125984"/>
  <pageSetup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88"/>
  <sheetViews>
    <sheetView view="pageBreakPreview" zoomScaleNormal="100" zoomScaleSheetLayoutView="100" workbookViewId="0">
      <selection activeCell="A41" sqref="A41"/>
    </sheetView>
  </sheetViews>
  <sheetFormatPr defaultColWidth="21.5" defaultRowHeight="12"/>
  <cols>
    <col min="1" max="1" width="67.6640625" style="71" customWidth="1"/>
    <col min="2" max="2" width="10" style="71" customWidth="1"/>
    <col min="3" max="3" width="2.5" style="71" customWidth="1"/>
    <col min="4" max="4" width="10" style="71" customWidth="1"/>
    <col min="5" max="5" width="1.6640625" style="71" customWidth="1"/>
    <col min="6" max="6" width="10" style="341" customWidth="1"/>
    <col min="7" max="7" width="2.5" style="341" customWidth="1"/>
    <col min="8" max="8" width="10" style="341" customWidth="1"/>
    <col min="9" max="9" width="3.1640625" style="71" customWidth="1"/>
    <col min="10" max="10" width="57" style="71" customWidth="1"/>
    <col min="11" max="16384" width="21.5" style="71"/>
  </cols>
  <sheetData>
    <row r="1" spans="1:12" ht="12" customHeight="1">
      <c r="A1" s="96" t="s">
        <v>0</v>
      </c>
      <c r="J1" s="361"/>
    </row>
    <row r="2" spans="1:12" ht="12" customHeight="1">
      <c r="A2" s="96" t="s">
        <v>32</v>
      </c>
      <c r="J2" s="361"/>
    </row>
    <row r="3" spans="1:12" ht="12" customHeight="1">
      <c r="A3" s="95" t="s">
        <v>73</v>
      </c>
      <c r="B3" s="70"/>
      <c r="C3" s="72"/>
      <c r="D3" s="70"/>
      <c r="F3" s="70"/>
      <c r="G3" s="72"/>
      <c r="H3" s="70"/>
      <c r="J3" s="361"/>
    </row>
    <row r="4" spans="1:12" ht="12" customHeight="1">
      <c r="A4" s="97" t="s">
        <v>2</v>
      </c>
      <c r="J4" s="361"/>
    </row>
    <row r="5" spans="1:12" s="107" customFormat="1" ht="15" customHeight="1">
      <c r="B5" s="376" t="s">
        <v>137</v>
      </c>
      <c r="C5" s="376"/>
      <c r="D5" s="376"/>
      <c r="F5" s="376" t="s">
        <v>138</v>
      </c>
      <c r="G5" s="376"/>
      <c r="H5" s="376"/>
    </row>
    <row r="6" spans="1:12" ht="15" customHeight="1">
      <c r="A6" s="49"/>
      <c r="B6" s="377"/>
      <c r="C6" s="377"/>
      <c r="D6" s="377"/>
      <c r="E6" s="110"/>
      <c r="F6" s="377"/>
      <c r="G6" s="377"/>
      <c r="H6" s="377"/>
      <c r="J6" s="361"/>
    </row>
    <row r="7" spans="1:12" ht="13.9" customHeight="1">
      <c r="A7" s="64"/>
      <c r="B7" s="204">
        <v>2022</v>
      </c>
      <c r="C7" s="64"/>
      <c r="D7" s="129">
        <v>2021</v>
      </c>
      <c r="E7" s="129"/>
      <c r="F7" s="204">
        <v>2022</v>
      </c>
      <c r="G7" s="64"/>
      <c r="H7" s="129">
        <v>2021</v>
      </c>
      <c r="J7" s="362"/>
      <c r="L7" s="95"/>
    </row>
    <row r="8" spans="1:12" ht="13.5" customHeight="1">
      <c r="A8" s="2" t="s">
        <v>93</v>
      </c>
      <c r="B8" s="348">
        <v>-129</v>
      </c>
      <c r="C8" s="347"/>
      <c r="D8" s="349">
        <v>139</v>
      </c>
      <c r="E8" s="350"/>
      <c r="F8" s="348">
        <v>-416</v>
      </c>
      <c r="G8" s="347"/>
      <c r="H8" s="349">
        <v>5209</v>
      </c>
      <c r="J8" s="361"/>
    </row>
    <row r="9" spans="1:12" ht="13.5" customHeight="1">
      <c r="A9" s="65" t="s">
        <v>33</v>
      </c>
      <c r="B9" s="315"/>
      <c r="C9" s="31"/>
      <c r="D9" s="303"/>
      <c r="E9" s="31"/>
      <c r="F9" s="315"/>
      <c r="G9" s="31"/>
      <c r="H9" s="303"/>
      <c r="J9" s="361"/>
    </row>
    <row r="10" spans="1:12">
      <c r="A10" s="86" t="s">
        <v>34</v>
      </c>
      <c r="B10" s="316"/>
      <c r="C10" s="47"/>
      <c r="D10" s="304"/>
      <c r="E10" s="47"/>
      <c r="F10" s="316"/>
      <c r="G10" s="47"/>
      <c r="H10" s="304"/>
      <c r="J10" s="361"/>
    </row>
    <row r="11" spans="1:12" ht="13.5" customHeight="1">
      <c r="A11" s="87" t="s">
        <v>35</v>
      </c>
      <c r="B11" s="316"/>
      <c r="C11" s="47"/>
      <c r="D11" s="304"/>
      <c r="E11" s="47"/>
      <c r="F11" s="316"/>
      <c r="G11" s="47"/>
      <c r="H11" s="304"/>
      <c r="J11" s="361"/>
    </row>
    <row r="12" spans="1:12" ht="13.5" customHeight="1">
      <c r="A12" s="88" t="s">
        <v>145</v>
      </c>
      <c r="B12" s="162">
        <v>-55</v>
      </c>
      <c r="C12" s="47"/>
      <c r="D12" s="295">
        <v>12</v>
      </c>
      <c r="E12" s="37"/>
      <c r="F12" s="162">
        <v>-17</v>
      </c>
      <c r="G12" s="47"/>
      <c r="H12" s="295">
        <v>20</v>
      </c>
      <c r="J12" s="361"/>
    </row>
    <row r="13" spans="1:12" ht="12.75" customHeight="1">
      <c r="A13" s="88" t="s">
        <v>86</v>
      </c>
      <c r="B13" s="162">
        <v>13</v>
      </c>
      <c r="C13" s="47"/>
      <c r="D13" s="295">
        <v>-4</v>
      </c>
      <c r="E13" s="37"/>
      <c r="F13" s="162">
        <v>19</v>
      </c>
      <c r="G13" s="47"/>
      <c r="H13" s="295">
        <v>-20</v>
      </c>
      <c r="J13" s="361"/>
    </row>
    <row r="14" spans="1:12" ht="14.1" customHeight="1">
      <c r="A14" s="89" t="s">
        <v>15</v>
      </c>
      <c r="B14" s="162">
        <v>11</v>
      </c>
      <c r="C14" s="43"/>
      <c r="D14" s="295">
        <v>-2</v>
      </c>
      <c r="E14" s="37"/>
      <c r="F14" s="162">
        <v>-1</v>
      </c>
      <c r="G14" s="43"/>
      <c r="H14" s="295">
        <v>0</v>
      </c>
      <c r="J14" s="361"/>
    </row>
    <row r="15" spans="1:12" ht="14.1" customHeight="1">
      <c r="A15" s="64"/>
      <c r="B15" s="168">
        <f>SUM(B12:B14)</f>
        <v>-31</v>
      </c>
      <c r="C15" s="63"/>
      <c r="D15" s="305">
        <f>SUM(D12:D14)</f>
        <v>6</v>
      </c>
      <c r="E15" s="29"/>
      <c r="F15" s="168">
        <f>SUM(F12:F14)</f>
        <v>1</v>
      </c>
      <c r="G15" s="63"/>
      <c r="H15" s="305">
        <f>SUM(H12:H14)</f>
        <v>0</v>
      </c>
      <c r="J15" s="361"/>
    </row>
    <row r="16" spans="1:12" ht="14.1" customHeight="1">
      <c r="A16" s="151" t="s">
        <v>81</v>
      </c>
      <c r="B16" s="315"/>
      <c r="C16" s="31"/>
      <c r="D16" s="303"/>
      <c r="E16" s="31"/>
      <c r="F16" s="315"/>
      <c r="G16" s="31"/>
      <c r="H16" s="303"/>
      <c r="J16" s="361"/>
    </row>
    <row r="17" spans="1:10" ht="14.1" customHeight="1">
      <c r="A17" s="88" t="s">
        <v>82</v>
      </c>
      <c r="B17" s="162">
        <v>-9</v>
      </c>
      <c r="C17" s="47"/>
      <c r="D17" s="295">
        <v>2</v>
      </c>
      <c r="E17" s="37"/>
      <c r="F17" s="162">
        <v>-23</v>
      </c>
      <c r="G17" s="47"/>
      <c r="H17" s="295">
        <v>-9</v>
      </c>
      <c r="J17" s="361"/>
    </row>
    <row r="18" spans="1:10" ht="14.1" customHeight="1">
      <c r="A18" s="90" t="s">
        <v>36</v>
      </c>
      <c r="B18" s="315"/>
      <c r="C18" s="31"/>
      <c r="D18" s="303"/>
      <c r="E18" s="31"/>
      <c r="F18" s="315"/>
      <c r="G18" s="31"/>
      <c r="H18" s="303"/>
      <c r="J18" s="361"/>
    </row>
    <row r="19" spans="1:10" ht="14.1" customHeight="1">
      <c r="A19" s="92" t="s">
        <v>37</v>
      </c>
      <c r="B19" s="170">
        <v>-1</v>
      </c>
      <c r="C19" s="43"/>
      <c r="D19" s="293">
        <v>0</v>
      </c>
      <c r="E19" s="42"/>
      <c r="F19" s="170">
        <v>-1</v>
      </c>
      <c r="G19" s="43"/>
      <c r="H19" s="293">
        <v>19</v>
      </c>
      <c r="J19" s="361"/>
    </row>
    <row r="20" spans="1:10">
      <c r="A20" s="159" t="s">
        <v>38</v>
      </c>
      <c r="B20" s="317"/>
      <c r="C20" s="160"/>
      <c r="D20" s="306"/>
      <c r="E20" s="160"/>
      <c r="F20" s="317"/>
      <c r="G20" s="160"/>
      <c r="H20" s="306"/>
      <c r="J20" s="361"/>
    </row>
    <row r="21" spans="1:10" s="158" customFormat="1">
      <c r="A21" s="87" t="s">
        <v>87</v>
      </c>
      <c r="B21" s="317"/>
      <c r="C21" s="160"/>
      <c r="D21" s="306"/>
      <c r="E21" s="160"/>
      <c r="F21" s="317"/>
      <c r="G21" s="160"/>
      <c r="H21" s="306"/>
      <c r="J21" s="361"/>
    </row>
    <row r="22" spans="1:10" s="158" customFormat="1">
      <c r="A22" s="89" t="s">
        <v>82</v>
      </c>
      <c r="B22" s="170">
        <v>-4</v>
      </c>
      <c r="C22" s="43"/>
      <c r="D22" s="293">
        <v>2</v>
      </c>
      <c r="E22" s="43"/>
      <c r="F22" s="170">
        <v>-7</v>
      </c>
      <c r="G22" s="43"/>
      <c r="H22" s="293">
        <v>3</v>
      </c>
      <c r="J22" s="361"/>
    </row>
    <row r="23" spans="1:10" ht="13.5" customHeight="1">
      <c r="A23" s="91" t="s">
        <v>39</v>
      </c>
      <c r="B23" s="316"/>
      <c r="C23" s="47"/>
      <c r="D23" s="304"/>
      <c r="E23" s="47"/>
      <c r="F23" s="316"/>
      <c r="G23" s="47"/>
      <c r="H23" s="304"/>
      <c r="J23" s="361"/>
    </row>
    <row r="24" spans="1:10" ht="14.1" customHeight="1">
      <c r="A24" s="88" t="s">
        <v>80</v>
      </c>
      <c r="B24" s="162">
        <v>-57</v>
      </c>
      <c r="C24" s="47"/>
      <c r="D24" s="295">
        <v>11</v>
      </c>
      <c r="E24" s="37"/>
      <c r="F24" s="162">
        <v>410</v>
      </c>
      <c r="G24" s="47"/>
      <c r="H24" s="295">
        <v>570</v>
      </c>
      <c r="J24" s="361"/>
    </row>
    <row r="25" spans="1:10" ht="14.1" customHeight="1">
      <c r="A25" s="66" t="s">
        <v>40</v>
      </c>
      <c r="B25" s="168">
        <f>SUM(B15+B17+B19+B22+B24)</f>
        <v>-102</v>
      </c>
      <c r="C25" s="63"/>
      <c r="D25" s="305">
        <f>SUM(D15+D17+D19+D22+D24)</f>
        <v>21</v>
      </c>
      <c r="E25" s="29"/>
      <c r="F25" s="168">
        <f>SUM(F15+F17+F19+F22+F24)</f>
        <v>380</v>
      </c>
      <c r="G25" s="63"/>
      <c r="H25" s="305">
        <f>SUM(H15+H17+H19+H22+H24)</f>
        <v>583</v>
      </c>
      <c r="J25" s="361"/>
    </row>
    <row r="26" spans="1:10" ht="14.1" customHeight="1" thickBot="1">
      <c r="A26" s="106" t="s">
        <v>118</v>
      </c>
      <c r="B26" s="318">
        <f>B25+B8</f>
        <v>-231</v>
      </c>
      <c r="C26" s="53"/>
      <c r="D26" s="281">
        <f>D25+D8</f>
        <v>160</v>
      </c>
      <c r="E26" s="62"/>
      <c r="F26" s="318">
        <f>F25+F8</f>
        <v>-36</v>
      </c>
      <c r="G26" s="53"/>
      <c r="H26" s="281">
        <f>H25+H8</f>
        <v>5792</v>
      </c>
      <c r="J26" s="361"/>
    </row>
    <row r="27" spans="1:10" ht="14.1" customHeight="1">
      <c r="A27" s="34" t="s">
        <v>29</v>
      </c>
      <c r="B27" s="319"/>
      <c r="C27" s="28"/>
      <c r="D27" s="307"/>
      <c r="E27" s="28"/>
      <c r="F27" s="319"/>
      <c r="G27" s="28"/>
      <c r="H27" s="307"/>
    </row>
    <row r="28" spans="1:10">
      <c r="A28" s="105" t="s">
        <v>30</v>
      </c>
      <c r="B28" s="311">
        <v>-231</v>
      </c>
      <c r="C28" s="74"/>
      <c r="D28" s="102">
        <v>160</v>
      </c>
      <c r="E28" s="102"/>
      <c r="F28" s="311">
        <v>-36</v>
      </c>
      <c r="G28" s="74"/>
      <c r="H28" s="102">
        <v>5802</v>
      </c>
      <c r="J28" s="361"/>
    </row>
    <row r="29" spans="1:10" ht="13.5">
      <c r="A29" s="330" t="s">
        <v>132</v>
      </c>
      <c r="B29" s="162">
        <v>0</v>
      </c>
      <c r="C29" s="43"/>
      <c r="D29" s="295">
        <v>0</v>
      </c>
      <c r="E29" s="37"/>
      <c r="F29" s="162">
        <v>0</v>
      </c>
      <c r="G29" s="43"/>
      <c r="H29" s="295">
        <v>-10</v>
      </c>
      <c r="J29" s="361"/>
    </row>
    <row r="30" spans="1:10" ht="14.1" customHeight="1" thickBot="1">
      <c r="A30" s="73"/>
      <c r="B30" s="200">
        <f>B28+B29</f>
        <v>-231</v>
      </c>
      <c r="C30" s="53"/>
      <c r="D30" s="300">
        <f>D28+D29</f>
        <v>160</v>
      </c>
      <c r="E30" s="62"/>
      <c r="F30" s="200">
        <f>F28+F29</f>
        <v>-36</v>
      </c>
      <c r="G30" s="53"/>
      <c r="H30" s="300">
        <f>H28+H29</f>
        <v>5792</v>
      </c>
      <c r="J30" s="361"/>
    </row>
    <row r="31" spans="1:10" s="193" customFormat="1" ht="14.1" customHeight="1">
      <c r="A31" s="197" t="s">
        <v>146</v>
      </c>
      <c r="B31" s="195"/>
      <c r="C31" s="180"/>
      <c r="D31" s="296"/>
      <c r="E31" s="181"/>
      <c r="F31" s="195"/>
      <c r="G31" s="180"/>
      <c r="H31" s="296"/>
      <c r="J31" s="361"/>
    </row>
    <row r="32" spans="1:10" s="193" customFormat="1" ht="14.1" customHeight="1">
      <c r="A32" s="197" t="s">
        <v>97</v>
      </c>
      <c r="B32" s="195"/>
      <c r="C32" s="180"/>
      <c r="D32" s="296"/>
      <c r="E32" s="181"/>
      <c r="F32" s="195"/>
      <c r="G32" s="180"/>
      <c r="H32" s="296"/>
      <c r="J32" s="361"/>
    </row>
    <row r="33" spans="1:11" s="179" customFormat="1" ht="15" customHeight="1">
      <c r="A33" s="196" t="s">
        <v>96</v>
      </c>
      <c r="B33" s="195">
        <v>-211</v>
      </c>
      <c r="C33" s="180"/>
      <c r="D33" s="296">
        <v>160</v>
      </c>
      <c r="E33" s="181"/>
      <c r="F33" s="195">
        <v>-16</v>
      </c>
      <c r="G33" s="180"/>
      <c r="H33" s="296">
        <v>471</v>
      </c>
      <c r="J33" s="361"/>
    </row>
    <row r="34" spans="1:11" s="193" customFormat="1" ht="15" customHeight="1">
      <c r="A34" s="196" t="s">
        <v>98</v>
      </c>
      <c r="B34" s="162">
        <v>-20</v>
      </c>
      <c r="C34" s="180"/>
      <c r="D34" s="295">
        <v>0</v>
      </c>
      <c r="E34" s="181"/>
      <c r="F34" s="162">
        <v>-20</v>
      </c>
      <c r="G34" s="180"/>
      <c r="H34" s="295">
        <v>5331</v>
      </c>
      <c r="J34" s="361"/>
    </row>
    <row r="35" spans="1:11" s="193" customFormat="1" ht="15" customHeight="1" thickBot="1">
      <c r="A35" s="198"/>
      <c r="B35" s="200">
        <f>SUM(B33,B34)</f>
        <v>-231</v>
      </c>
      <c r="C35" s="53"/>
      <c r="D35" s="300">
        <f>SUM(D33,D34)</f>
        <v>160</v>
      </c>
      <c r="E35" s="62"/>
      <c r="F35" s="200">
        <f>SUM(F33,F34)</f>
        <v>-36</v>
      </c>
      <c r="G35" s="53"/>
      <c r="H35" s="300">
        <f>SUM(H33,H34)</f>
        <v>5802</v>
      </c>
      <c r="J35" s="361"/>
    </row>
    <row r="36" spans="1:11" ht="48.75" customHeight="1">
      <c r="A36" s="384" t="s">
        <v>177</v>
      </c>
      <c r="B36" s="384"/>
      <c r="C36" s="384"/>
      <c r="D36" s="384"/>
      <c r="E36" s="384"/>
      <c r="F36" s="384"/>
      <c r="G36" s="384"/>
      <c r="H36" s="384"/>
      <c r="J36" s="360"/>
      <c r="K36" s="370"/>
    </row>
    <row r="37" spans="1:11" ht="15" customHeight="1">
      <c r="A37" s="145"/>
      <c r="B37" s="145"/>
      <c r="C37" s="145"/>
      <c r="D37" s="145"/>
      <c r="E37" s="145"/>
    </row>
    <row r="38" spans="1:11" ht="15" customHeight="1">
      <c r="A38" s="382" t="s">
        <v>74</v>
      </c>
      <c r="B38" s="382"/>
      <c r="C38" s="382"/>
      <c r="D38" s="382"/>
      <c r="E38" s="382"/>
      <c r="F38" s="332"/>
      <c r="G38" s="71"/>
      <c r="H38" s="71"/>
      <c r="J38" s="361"/>
    </row>
    <row r="39" spans="1:11" ht="15" customHeight="1">
      <c r="A39" s="145"/>
      <c r="B39" s="145"/>
      <c r="C39" s="145"/>
      <c r="D39" s="145"/>
      <c r="E39" s="145"/>
    </row>
    <row r="40" spans="1:11" ht="15" customHeight="1"/>
    <row r="41" spans="1:11" ht="15" customHeight="1">
      <c r="A41" s="357"/>
      <c r="B41" s="145"/>
      <c r="C41" s="145"/>
      <c r="D41" s="145"/>
      <c r="E41" s="145"/>
    </row>
    <row r="42" spans="1:11" ht="15" customHeight="1">
      <c r="A42" s="356"/>
    </row>
    <row r="43" spans="1:11" ht="15" customHeight="1">
      <c r="A43" s="355"/>
    </row>
    <row r="44" spans="1:11" ht="15" customHeight="1"/>
    <row r="45" spans="1:11" ht="15" customHeight="1"/>
    <row r="46" spans="1:11" ht="15" customHeight="1"/>
    <row r="47" spans="1:11" ht="15" customHeight="1"/>
    <row r="48" spans="1:11" ht="15" customHeight="1"/>
    <row r="49" spans="1:8" ht="15" customHeight="1"/>
    <row r="50" spans="1:8" ht="15" customHeight="1"/>
    <row r="51" spans="1:8" ht="15" customHeight="1"/>
    <row r="52" spans="1:8" ht="15" customHeight="1"/>
    <row r="53" spans="1:8" ht="15" customHeight="1"/>
    <row r="54" spans="1:8" ht="15" customHeight="1"/>
    <row r="55" spans="1:8" ht="15" customHeight="1"/>
    <row r="56" spans="1:8" ht="15" customHeight="1">
      <c r="A56" s="383"/>
      <c r="B56" s="383"/>
      <c r="C56" s="383"/>
      <c r="D56" s="383"/>
      <c r="E56" s="383"/>
      <c r="F56" s="71"/>
      <c r="G56" s="71"/>
      <c r="H56" s="71"/>
    </row>
    <row r="57" spans="1:8" ht="15" customHeight="1"/>
    <row r="58" spans="1:8" ht="15" customHeight="1"/>
    <row r="59" spans="1:8" ht="15" customHeight="1"/>
    <row r="60" spans="1:8" ht="15" customHeight="1"/>
    <row r="61" spans="1:8" ht="15" customHeight="1"/>
    <row r="62" spans="1:8" ht="15" customHeight="1"/>
    <row r="63" spans="1:8" ht="15" customHeight="1"/>
    <row r="64" spans="1:8"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sheetData>
  <mergeCells count="5">
    <mergeCell ref="A38:E38"/>
    <mergeCell ref="B5:D6"/>
    <mergeCell ref="A56:E56"/>
    <mergeCell ref="F5:H6"/>
    <mergeCell ref="A36:H36"/>
  </mergeCells>
  <pageMargins left="0.70866141732283472" right="0.70866141732283472" top="0.74803149606299213" bottom="0.74803149606299213" header="0.31496062992125984" footer="0.31496062992125984"/>
  <pageSetup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98"/>
  <sheetViews>
    <sheetView view="pageBreakPreview" zoomScaleNormal="100" zoomScaleSheetLayoutView="100" workbookViewId="0">
      <selection activeCell="I8" sqref="I8"/>
    </sheetView>
  </sheetViews>
  <sheetFormatPr defaultColWidth="21.5" defaultRowHeight="12"/>
  <cols>
    <col min="1" max="1" width="51.33203125" style="71" customWidth="1"/>
    <col min="2" max="2" width="7.5" style="71" customWidth="1"/>
    <col min="3" max="3" width="4.1640625" style="154" customWidth="1"/>
    <col min="4" max="4" width="14.33203125" style="185" customWidth="1"/>
    <col min="5" max="5" width="3.1640625" style="154" customWidth="1"/>
    <col min="6" max="6" width="15.5" style="71" customWidth="1"/>
    <col min="7" max="7" width="3" style="154" customWidth="1"/>
    <col min="8" max="8" width="8" style="71" customWidth="1"/>
    <col min="9" max="16384" width="21.5" style="71"/>
  </cols>
  <sheetData>
    <row r="1" spans="1:8" ht="12" customHeight="1">
      <c r="A1" s="374" t="s">
        <v>0</v>
      </c>
      <c r="B1" s="374"/>
      <c r="C1" s="153"/>
      <c r="D1" s="70"/>
      <c r="E1" s="72"/>
      <c r="F1" s="70"/>
      <c r="G1" s="70"/>
      <c r="H1" s="361"/>
    </row>
    <row r="2" spans="1:8" ht="12" customHeight="1">
      <c r="A2" s="374" t="s">
        <v>41</v>
      </c>
      <c r="B2" s="374"/>
      <c r="C2" s="374"/>
      <c r="D2" s="374"/>
      <c r="E2" s="374"/>
      <c r="F2" s="374"/>
      <c r="G2" s="153"/>
      <c r="H2" s="361"/>
    </row>
    <row r="3" spans="1:8" s="130" customFormat="1" ht="12" customHeight="1">
      <c r="A3" s="95" t="s">
        <v>73</v>
      </c>
      <c r="C3" s="154"/>
      <c r="D3" s="70"/>
      <c r="E3" s="51"/>
      <c r="F3" s="70"/>
      <c r="G3" s="70"/>
      <c r="H3" s="361"/>
    </row>
    <row r="4" spans="1:8" ht="12" customHeight="1">
      <c r="A4" s="375" t="s">
        <v>42</v>
      </c>
      <c r="B4" s="375"/>
      <c r="D4" s="70"/>
      <c r="E4" s="51"/>
      <c r="F4" s="70"/>
      <c r="G4" s="70"/>
      <c r="H4" s="361"/>
    </row>
    <row r="5" spans="1:8" ht="12" customHeight="1">
      <c r="A5" s="375" t="s">
        <v>2</v>
      </c>
      <c r="B5" s="375"/>
      <c r="D5" s="70"/>
      <c r="E5" s="72"/>
      <c r="F5" s="70"/>
      <c r="G5" s="70"/>
      <c r="H5" s="361"/>
    </row>
    <row r="6" spans="1:8" ht="15" customHeight="1">
      <c r="A6" s="72"/>
      <c r="B6" s="72"/>
      <c r="C6" s="72"/>
      <c r="D6" s="186">
        <v>44742</v>
      </c>
      <c r="E6" s="166"/>
      <c r="F6" s="141">
        <v>43100</v>
      </c>
      <c r="G6" s="141"/>
      <c r="H6" s="361"/>
    </row>
    <row r="7" spans="1:8" ht="12" customHeight="1">
      <c r="A7" s="49"/>
      <c r="B7" s="69" t="s">
        <v>3</v>
      </c>
      <c r="C7" s="69"/>
      <c r="D7" s="48">
        <v>2022</v>
      </c>
      <c r="E7" s="165"/>
      <c r="F7" s="68">
        <v>2021</v>
      </c>
      <c r="G7" s="68"/>
      <c r="H7" s="332"/>
    </row>
    <row r="8" spans="1:8" ht="15" customHeight="1">
      <c r="A8" s="65" t="s">
        <v>43</v>
      </c>
      <c r="B8" s="61"/>
      <c r="C8" s="61"/>
      <c r="D8" s="187"/>
      <c r="E8" s="61"/>
      <c r="F8" s="27"/>
      <c r="G8" s="27"/>
      <c r="H8" s="361"/>
    </row>
    <row r="9" spans="1:8" ht="15" customHeight="1">
      <c r="A9" s="220" t="s">
        <v>44</v>
      </c>
      <c r="B9" s="51"/>
      <c r="C9" s="51"/>
      <c r="D9" s="178">
        <v>1394</v>
      </c>
      <c r="E9" s="155"/>
      <c r="F9" s="308">
        <v>1675</v>
      </c>
      <c r="G9" s="135"/>
      <c r="H9" s="361"/>
    </row>
    <row r="10" spans="1:8" ht="12.75" customHeight="1">
      <c r="A10" s="220" t="s">
        <v>45</v>
      </c>
      <c r="B10" s="51"/>
      <c r="C10" s="51"/>
      <c r="D10" s="93">
        <v>256</v>
      </c>
      <c r="E10" s="38"/>
      <c r="F10" s="136">
        <v>269</v>
      </c>
      <c r="G10" s="136"/>
      <c r="H10" s="361"/>
    </row>
    <row r="11" spans="1:8" s="145" customFormat="1" ht="12.75" customHeight="1">
      <c r="A11" s="221" t="s">
        <v>83</v>
      </c>
      <c r="B11" s="51">
        <v>9</v>
      </c>
      <c r="C11" s="51"/>
      <c r="D11" s="93">
        <v>57</v>
      </c>
      <c r="E11" s="38"/>
      <c r="F11" s="136">
        <v>55</v>
      </c>
      <c r="G11" s="136"/>
      <c r="H11" s="361"/>
    </row>
    <row r="12" spans="1:8" ht="13.5" customHeight="1">
      <c r="A12" s="220" t="s">
        <v>46</v>
      </c>
      <c r="B12" s="26">
        <v>10</v>
      </c>
      <c r="C12" s="26"/>
      <c r="D12" s="93">
        <v>3473</v>
      </c>
      <c r="E12" s="38"/>
      <c r="F12" s="136">
        <v>3242</v>
      </c>
      <c r="G12" s="136"/>
      <c r="H12" s="361"/>
    </row>
    <row r="13" spans="1:8" ht="15" customHeight="1">
      <c r="A13" s="220" t="s">
        <v>47</v>
      </c>
      <c r="B13" s="26">
        <v>11</v>
      </c>
      <c r="C13" s="26"/>
      <c r="D13" s="93">
        <v>482</v>
      </c>
      <c r="E13" s="38"/>
      <c r="F13" s="136">
        <v>76</v>
      </c>
      <c r="G13" s="136"/>
      <c r="H13" s="361"/>
    </row>
    <row r="14" spans="1:8" s="145" customFormat="1" ht="12.75" customHeight="1">
      <c r="A14" s="220" t="s">
        <v>48</v>
      </c>
      <c r="B14" s="26">
        <v>12</v>
      </c>
      <c r="C14" s="26"/>
      <c r="D14" s="93">
        <v>147</v>
      </c>
      <c r="E14" s="38"/>
      <c r="F14" s="136">
        <v>164</v>
      </c>
      <c r="G14" s="136"/>
      <c r="H14" s="361"/>
    </row>
    <row r="15" spans="1:8" ht="15" customHeight="1">
      <c r="A15" s="66" t="s">
        <v>49</v>
      </c>
      <c r="B15" s="23"/>
      <c r="C15" s="23"/>
      <c r="D15" s="320">
        <f>SUM(D9:D14)</f>
        <v>5809</v>
      </c>
      <c r="E15" s="30"/>
      <c r="F15" s="309">
        <f>SUM(F9:F14)</f>
        <v>5481</v>
      </c>
      <c r="G15" s="138"/>
      <c r="H15" s="361"/>
    </row>
    <row r="16" spans="1:8" ht="15" customHeight="1">
      <c r="A16" s="22" t="s">
        <v>50</v>
      </c>
      <c r="B16" s="61"/>
      <c r="C16" s="156"/>
      <c r="D16" s="93">
        <v>1035</v>
      </c>
      <c r="E16" s="38"/>
      <c r="F16" s="136">
        <v>837</v>
      </c>
      <c r="G16" s="136"/>
      <c r="H16" s="361"/>
    </row>
    <row r="17" spans="1:8" ht="15" customHeight="1">
      <c r="A17" s="71" t="s">
        <v>51</v>
      </c>
      <c r="B17" s="51"/>
      <c r="C17" s="51"/>
      <c r="D17" s="93">
        <v>4011</v>
      </c>
      <c r="E17" s="38"/>
      <c r="F17" s="136">
        <v>4129</v>
      </c>
      <c r="G17" s="136"/>
      <c r="H17" s="361"/>
    </row>
    <row r="18" spans="1:8" ht="15" customHeight="1">
      <c r="A18" s="71" t="s">
        <v>6</v>
      </c>
      <c r="B18" s="51"/>
      <c r="C18" s="51"/>
      <c r="D18" s="93">
        <v>248</v>
      </c>
      <c r="E18" s="38"/>
      <c r="F18" s="136">
        <v>250</v>
      </c>
      <c r="G18" s="136"/>
      <c r="H18" s="361"/>
    </row>
    <row r="19" spans="1:8" ht="15" customHeight="1">
      <c r="A19" s="71" t="s">
        <v>47</v>
      </c>
      <c r="B19" s="26">
        <v>11</v>
      </c>
      <c r="C19" s="26"/>
      <c r="D19" s="93">
        <v>843</v>
      </c>
      <c r="E19" s="38"/>
      <c r="F19" s="136">
        <v>1680</v>
      </c>
      <c r="G19" s="136"/>
      <c r="H19" s="361"/>
    </row>
    <row r="20" spans="1:8" ht="15" customHeight="1">
      <c r="A20" s="45" t="s">
        <v>48</v>
      </c>
      <c r="B20" s="25">
        <v>12</v>
      </c>
      <c r="C20" s="157"/>
      <c r="D20" s="192">
        <v>364</v>
      </c>
      <c r="E20" s="38"/>
      <c r="F20" s="137">
        <v>387</v>
      </c>
      <c r="G20" s="137"/>
      <c r="H20" s="361"/>
    </row>
    <row r="21" spans="1:8" ht="15" customHeight="1">
      <c r="A21" s="66" t="s">
        <v>52</v>
      </c>
      <c r="B21" s="23"/>
      <c r="C21" s="23"/>
      <c r="D21" s="320">
        <f>SUM(D16:D20)</f>
        <v>6501</v>
      </c>
      <c r="E21" s="30"/>
      <c r="F21" s="309">
        <f>SUM(F16:F20)</f>
        <v>7283</v>
      </c>
      <c r="G21" s="138"/>
      <c r="H21" s="361"/>
    </row>
    <row r="22" spans="1:8" ht="15" customHeight="1" thickBot="1">
      <c r="A22" s="73"/>
      <c r="B22" s="60"/>
      <c r="C22" s="60"/>
      <c r="D22" s="147">
        <f>SUM(D15,D21)</f>
        <v>12310</v>
      </c>
      <c r="E22" s="147"/>
      <c r="F22" s="139">
        <f>SUM(F15,F21)</f>
        <v>12764</v>
      </c>
      <c r="G22" s="139"/>
      <c r="H22" s="361"/>
    </row>
    <row r="23" spans="1:8" ht="15" customHeight="1">
      <c r="A23" s="67" t="s">
        <v>53</v>
      </c>
      <c r="B23" s="21"/>
      <c r="C23" s="156"/>
      <c r="D23" s="188"/>
      <c r="E23" s="94"/>
      <c r="F23" s="140"/>
      <c r="G23" s="140"/>
      <c r="H23" s="332"/>
    </row>
    <row r="24" spans="1:8" ht="15" customHeight="1">
      <c r="A24" s="71" t="s">
        <v>54</v>
      </c>
      <c r="B24" s="51"/>
      <c r="C24" s="51"/>
      <c r="D24" s="148">
        <v>1248</v>
      </c>
      <c r="E24" s="148"/>
      <c r="F24" s="135">
        <v>1164</v>
      </c>
      <c r="G24" s="135"/>
      <c r="H24" s="361"/>
    </row>
    <row r="25" spans="1:8" ht="15" customHeight="1">
      <c r="A25" s="71" t="s">
        <v>55</v>
      </c>
      <c r="B25" s="26">
        <v>13</v>
      </c>
      <c r="C25" s="26"/>
      <c r="D25" s="364">
        <v>104</v>
      </c>
      <c r="E25" s="146"/>
      <c r="F25" s="136">
        <v>101</v>
      </c>
      <c r="G25" s="136"/>
      <c r="H25" s="363"/>
    </row>
    <row r="26" spans="1:8" ht="15" customHeight="1">
      <c r="A26" s="95" t="s">
        <v>84</v>
      </c>
      <c r="B26" s="51">
        <v>9</v>
      </c>
      <c r="C26" s="51"/>
      <c r="D26" s="364">
        <v>3328</v>
      </c>
      <c r="E26" s="38"/>
      <c r="F26" s="136">
        <v>2853</v>
      </c>
      <c r="G26" s="136"/>
      <c r="H26" s="363"/>
    </row>
    <row r="27" spans="1:8" ht="15" customHeight="1">
      <c r="A27" s="95" t="s">
        <v>99</v>
      </c>
      <c r="B27" s="26">
        <v>14</v>
      </c>
      <c r="C27" s="26"/>
      <c r="D27" s="364">
        <v>282</v>
      </c>
      <c r="E27" s="38"/>
      <c r="F27" s="136">
        <v>216</v>
      </c>
      <c r="G27" s="136"/>
      <c r="H27" s="363"/>
    </row>
    <row r="28" spans="1:8" s="145" customFormat="1" ht="15" customHeight="1">
      <c r="A28" s="95" t="s">
        <v>100</v>
      </c>
      <c r="B28" s="26">
        <v>15</v>
      </c>
      <c r="C28" s="25"/>
      <c r="D28" s="365">
        <v>370</v>
      </c>
      <c r="E28" s="44"/>
      <c r="F28" s="136">
        <v>434</v>
      </c>
      <c r="G28" s="137"/>
      <c r="H28" s="363"/>
    </row>
    <row r="29" spans="1:8" ht="15" customHeight="1">
      <c r="A29" s="66" t="s">
        <v>56</v>
      </c>
      <c r="B29" s="23"/>
      <c r="C29" s="24"/>
      <c r="D29" s="189">
        <f>SUM(D24:D28)</f>
        <v>5332</v>
      </c>
      <c r="E29" s="149"/>
      <c r="F29" s="309">
        <f>SUM(F24:F28)</f>
        <v>4768</v>
      </c>
      <c r="G29" s="137"/>
      <c r="H29" s="361"/>
    </row>
    <row r="30" spans="1:8" ht="15" customHeight="1">
      <c r="A30" s="22" t="s">
        <v>55</v>
      </c>
      <c r="B30" s="20">
        <v>13</v>
      </c>
      <c r="C30" s="157"/>
      <c r="D30" s="366">
        <v>162</v>
      </c>
      <c r="E30" s="38"/>
      <c r="F30" s="136">
        <v>229</v>
      </c>
      <c r="G30" s="136"/>
      <c r="H30" s="361"/>
    </row>
    <row r="31" spans="1:8" ht="15" customHeight="1">
      <c r="A31" s="95" t="s">
        <v>84</v>
      </c>
      <c r="B31" s="51">
        <v>9</v>
      </c>
      <c r="C31" s="51"/>
      <c r="D31" s="366">
        <v>1521</v>
      </c>
      <c r="E31" s="38"/>
      <c r="F31" s="136">
        <v>1156</v>
      </c>
      <c r="G31" s="136"/>
      <c r="H31" s="361"/>
    </row>
    <row r="32" spans="1:8" ht="15" customHeight="1">
      <c r="A32" s="71" t="s">
        <v>57</v>
      </c>
      <c r="B32" s="26">
        <v>16</v>
      </c>
      <c r="C32" s="26"/>
      <c r="D32" s="366">
        <v>6280</v>
      </c>
      <c r="E32" s="38"/>
      <c r="F32" s="136">
        <v>7047</v>
      </c>
      <c r="G32" s="136"/>
      <c r="H32" s="361"/>
    </row>
    <row r="33" spans="1:8" ht="15" customHeight="1">
      <c r="A33" s="71" t="s">
        <v>39</v>
      </c>
      <c r="B33" s="51"/>
      <c r="C33" s="51"/>
      <c r="D33" s="366">
        <v>717</v>
      </c>
      <c r="E33" s="38"/>
      <c r="F33" s="136">
        <v>1100</v>
      </c>
      <c r="G33" s="136"/>
      <c r="H33" s="361"/>
    </row>
    <row r="34" spans="1:8" ht="15" customHeight="1">
      <c r="A34" s="95" t="s">
        <v>99</v>
      </c>
      <c r="B34" s="26">
        <v>14</v>
      </c>
      <c r="C34" s="26"/>
      <c r="D34" s="366">
        <v>1162</v>
      </c>
      <c r="E34" s="38"/>
      <c r="F34" s="136">
        <v>1252</v>
      </c>
      <c r="G34" s="136"/>
      <c r="H34" s="361"/>
    </row>
    <row r="35" spans="1:8" ht="15" customHeight="1">
      <c r="A35" s="1" t="s">
        <v>100</v>
      </c>
      <c r="B35" s="25">
        <v>15</v>
      </c>
      <c r="C35" s="25"/>
      <c r="D35" s="365">
        <v>293</v>
      </c>
      <c r="E35" s="44"/>
      <c r="F35" s="137">
        <v>301</v>
      </c>
      <c r="G35" s="137"/>
      <c r="H35" s="361"/>
    </row>
    <row r="36" spans="1:8" ht="15" customHeight="1">
      <c r="A36" s="66" t="s">
        <v>58</v>
      </c>
      <c r="B36" s="23"/>
      <c r="C36" s="24"/>
      <c r="D36" s="365">
        <f>SUM(D30:D35)</f>
        <v>10135</v>
      </c>
      <c r="E36" s="44"/>
      <c r="F36" s="137">
        <f>SUM(F30:F35)</f>
        <v>11085</v>
      </c>
      <c r="G36" s="137"/>
      <c r="H36" s="361"/>
    </row>
    <row r="37" spans="1:8" ht="15" customHeight="1">
      <c r="A37" s="64"/>
      <c r="B37" s="23"/>
      <c r="C37" s="24"/>
      <c r="D37" s="365">
        <f>D29+D36</f>
        <v>15467</v>
      </c>
      <c r="E37" s="44"/>
      <c r="F37" s="137">
        <f>F29+F36</f>
        <v>15853</v>
      </c>
      <c r="G37" s="137"/>
      <c r="H37" s="361"/>
    </row>
    <row r="38" spans="1:8" ht="15" customHeight="1">
      <c r="A38" s="65" t="s">
        <v>78</v>
      </c>
      <c r="B38" s="61"/>
      <c r="C38" s="156"/>
      <c r="D38" s="190"/>
      <c r="E38" s="93"/>
      <c r="F38" s="136"/>
      <c r="G38" s="136"/>
      <c r="H38" s="361"/>
    </row>
    <row r="39" spans="1:8">
      <c r="A39" s="71" t="s">
        <v>59</v>
      </c>
      <c r="B39" s="51"/>
      <c r="C39" s="51"/>
      <c r="D39" s="366">
        <v>-3157</v>
      </c>
      <c r="E39" s="38"/>
      <c r="F39" s="137">
        <v>-3089</v>
      </c>
      <c r="G39" s="136"/>
      <c r="H39" s="361"/>
    </row>
    <row r="40" spans="1:8" ht="15" customHeight="1" thickBot="1">
      <c r="A40" s="73"/>
      <c r="B40" s="60"/>
      <c r="C40" s="60"/>
      <c r="D40" s="147">
        <f>SUM(D37,D39)</f>
        <v>12310</v>
      </c>
      <c r="E40" s="152"/>
      <c r="F40" s="310">
        <f>SUM(F37,F39)</f>
        <v>12764</v>
      </c>
      <c r="G40" s="139"/>
      <c r="H40" s="361"/>
    </row>
    <row r="41" spans="1:8" ht="15" customHeight="1">
      <c r="A41" s="373" t="s">
        <v>60</v>
      </c>
      <c r="B41" s="19">
        <v>20</v>
      </c>
      <c r="C41" s="19"/>
      <c r="D41" s="18"/>
      <c r="E41" s="21"/>
      <c r="F41" s="18"/>
      <c r="G41" s="18"/>
      <c r="H41" s="361"/>
    </row>
    <row r="42" spans="1:8" ht="15" customHeight="1">
      <c r="A42" s="386"/>
      <c r="B42" s="386"/>
      <c r="C42" s="386"/>
      <c r="D42" s="386"/>
      <c r="E42" s="386"/>
      <c r="F42" s="386"/>
      <c r="G42" s="386"/>
      <c r="H42" s="332"/>
    </row>
    <row r="43" spans="1:8" ht="15" customHeight="1">
      <c r="A43" s="385" t="s">
        <v>92</v>
      </c>
      <c r="B43" s="385"/>
      <c r="C43" s="385"/>
      <c r="D43" s="385"/>
      <c r="E43" s="385"/>
      <c r="F43" s="385"/>
      <c r="G43" s="385"/>
      <c r="H43" s="361"/>
    </row>
    <row r="44" spans="1:8" s="173" customFormat="1" ht="15" customHeight="1">
      <c r="A44" s="176"/>
      <c r="B44" s="176"/>
      <c r="C44" s="176"/>
      <c r="D44" s="191"/>
      <c r="E44" s="176"/>
      <c r="F44" s="176"/>
      <c r="G44" s="176"/>
      <c r="H44" s="332"/>
    </row>
    <row r="45" spans="1:8" s="167" customFormat="1" ht="24" customHeight="1"/>
    <row r="46" spans="1:8" ht="15" customHeight="1"/>
    <row r="47" spans="1:8" ht="15" customHeight="1"/>
    <row r="48" spans="1:8" ht="15" customHeight="1">
      <c r="A48" s="383"/>
      <c r="B48" s="383"/>
      <c r="C48" s="383"/>
      <c r="D48" s="383"/>
      <c r="E48" s="383"/>
      <c r="F48" s="383"/>
      <c r="G48" s="383"/>
    </row>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sheetData>
  <mergeCells count="7">
    <mergeCell ref="A48:G48"/>
    <mergeCell ref="A43:G43"/>
    <mergeCell ref="A2:F2"/>
    <mergeCell ref="A1:B1"/>
    <mergeCell ref="A4:B4"/>
    <mergeCell ref="A5:B5"/>
    <mergeCell ref="A42:G42"/>
  </mergeCells>
  <pageMargins left="0.70866141732283505" right="0.70866141732283505" top="0.74803149606299202" bottom="0.74803149606299202" header="0.31496062992126" footer="0.31496062992126"/>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E78"/>
  <sheetViews>
    <sheetView view="pageBreakPreview" zoomScaleNormal="100" zoomScaleSheetLayoutView="100" workbookViewId="0">
      <selection activeCell="AC20" sqref="AC20"/>
    </sheetView>
  </sheetViews>
  <sheetFormatPr defaultColWidth="21.5" defaultRowHeight="12.75"/>
  <cols>
    <col min="1" max="1" width="34.6640625" style="16" customWidth="1"/>
    <col min="2" max="2" width="0.83203125" style="16" customWidth="1"/>
    <col min="3" max="3" width="9.33203125" style="16" customWidth="1"/>
    <col min="4" max="4" width="0.83203125" style="16" customWidth="1"/>
    <col min="5" max="5" width="9.33203125" style="16" customWidth="1"/>
    <col min="6" max="6" width="0.83203125" style="16" customWidth="1"/>
    <col min="7" max="7" width="9.33203125" style="16" customWidth="1"/>
    <col min="8" max="8" width="0.83203125" style="16" customWidth="1"/>
    <col min="9" max="9" width="10.1640625" style="16" customWidth="1"/>
    <col min="10" max="10" width="0.83203125" style="16" customWidth="1"/>
    <col min="11" max="11" width="10.1640625" style="16" customWidth="1"/>
    <col min="12" max="12" width="1" style="16" customWidth="1"/>
    <col min="13" max="13" width="11" style="16" customWidth="1"/>
    <col min="14" max="14" width="0.83203125" style="16" customWidth="1"/>
    <col min="15" max="15" width="9.33203125" style="16" customWidth="1"/>
    <col min="16" max="16" width="0.83203125" style="16" customWidth="1"/>
    <col min="17" max="17" width="9.33203125" style="16" customWidth="1"/>
    <col min="18" max="18" width="0.83203125" style="16" customWidth="1"/>
    <col min="19" max="19" width="9.33203125" style="16" customWidth="1"/>
    <col min="20" max="20" width="0.83203125" style="16" customWidth="1"/>
    <col min="21" max="21" width="11.33203125" style="16" customWidth="1"/>
    <col min="22" max="22" width="0.83203125" style="16" customWidth="1"/>
    <col min="23" max="23" width="9.33203125" style="16" customWidth="1"/>
    <col min="24" max="24" width="0.83203125" style="16" customWidth="1"/>
    <col min="25" max="25" width="10.33203125" style="16" customWidth="1"/>
    <col min="26" max="26" width="1.6640625" style="16" customWidth="1"/>
    <col min="27" max="16384" width="21.5" style="16"/>
  </cols>
  <sheetData>
    <row r="1" spans="1:27" ht="12" customHeight="1">
      <c r="A1" s="396" t="s">
        <v>0</v>
      </c>
      <c r="B1" s="396"/>
      <c r="C1" s="396"/>
      <c r="D1" s="396"/>
      <c r="E1" s="396"/>
      <c r="F1" s="131"/>
      <c r="G1" s="131"/>
      <c r="L1" s="59"/>
      <c r="M1" s="59"/>
      <c r="N1" s="59"/>
      <c r="O1" s="59"/>
      <c r="P1" s="59"/>
      <c r="Q1" s="59"/>
      <c r="R1" s="59"/>
      <c r="S1" s="59"/>
      <c r="T1" s="59"/>
      <c r="U1" s="59"/>
      <c r="V1" s="59"/>
      <c r="W1" s="59"/>
      <c r="X1" s="59"/>
      <c r="Y1" s="59"/>
      <c r="AA1" s="367"/>
    </row>
    <row r="2" spans="1:27" ht="12" customHeight="1">
      <c r="A2" s="396" t="s">
        <v>61</v>
      </c>
      <c r="B2" s="396"/>
      <c r="C2" s="396"/>
      <c r="D2" s="396"/>
      <c r="E2" s="396"/>
      <c r="F2" s="396"/>
      <c r="G2" s="396"/>
      <c r="H2" s="396"/>
      <c r="I2" s="396"/>
      <c r="J2" s="396"/>
      <c r="K2" s="396"/>
      <c r="L2" s="396"/>
      <c r="M2" s="396"/>
      <c r="N2" s="59"/>
      <c r="O2" s="59"/>
      <c r="P2" s="59"/>
      <c r="Q2" s="59"/>
      <c r="R2" s="59"/>
      <c r="S2" s="59"/>
      <c r="T2" s="59"/>
      <c r="U2" s="59"/>
      <c r="V2" s="59"/>
      <c r="W2" s="59"/>
      <c r="X2" s="59"/>
      <c r="Y2" s="59"/>
      <c r="AA2" s="367"/>
    </row>
    <row r="3" spans="1:27" ht="12" customHeight="1">
      <c r="A3" s="95" t="s">
        <v>73</v>
      </c>
      <c r="B3" s="108"/>
      <c r="C3" s="108"/>
      <c r="D3" s="108"/>
      <c r="E3" s="108"/>
      <c r="F3" s="131"/>
      <c r="G3" s="131"/>
      <c r="H3" s="108"/>
      <c r="I3" s="108"/>
      <c r="J3" s="108"/>
      <c r="K3" s="108"/>
      <c r="L3" s="108"/>
      <c r="M3" s="108"/>
      <c r="N3" s="59"/>
      <c r="O3" s="59"/>
      <c r="P3" s="59"/>
      <c r="Q3" s="59"/>
      <c r="R3" s="59"/>
      <c r="S3" s="59"/>
      <c r="T3" s="59"/>
      <c r="U3" s="59"/>
      <c r="V3" s="59"/>
      <c r="W3" s="59"/>
      <c r="X3" s="59"/>
      <c r="Y3" s="59"/>
      <c r="AA3" s="367"/>
    </row>
    <row r="4" spans="1:27" ht="12" customHeight="1">
      <c r="A4" s="397" t="s">
        <v>76</v>
      </c>
      <c r="B4" s="397"/>
      <c r="C4" s="397"/>
      <c r="D4" s="397"/>
      <c r="E4" s="397"/>
      <c r="F4" s="132"/>
      <c r="G4" s="132"/>
      <c r="L4" s="59"/>
      <c r="M4" s="59"/>
      <c r="N4" s="59"/>
      <c r="O4" s="59"/>
      <c r="P4" s="59"/>
      <c r="Q4" s="59"/>
      <c r="R4" s="59"/>
      <c r="S4" s="59"/>
      <c r="T4" s="59"/>
      <c r="U4" s="59"/>
      <c r="V4" s="59"/>
      <c r="W4" s="59"/>
      <c r="X4" s="59"/>
      <c r="Y4" s="59"/>
      <c r="AA4" s="367"/>
    </row>
    <row r="5" spans="1:27" ht="12" customHeight="1">
      <c r="A5" s="398" t="s">
        <v>2</v>
      </c>
      <c r="B5" s="398"/>
      <c r="C5" s="398"/>
      <c r="D5" s="398"/>
      <c r="E5" s="398"/>
      <c r="F5" s="133"/>
      <c r="G5" s="133"/>
      <c r="L5" s="59"/>
      <c r="M5" s="59"/>
      <c r="N5" s="59"/>
      <c r="O5" s="59"/>
      <c r="P5" s="59"/>
      <c r="Q5" s="59"/>
      <c r="R5" s="59"/>
      <c r="S5" s="59"/>
      <c r="T5" s="59"/>
      <c r="U5" s="59"/>
      <c r="V5" s="59"/>
      <c r="W5" s="59"/>
      <c r="X5" s="59"/>
      <c r="Y5" s="59"/>
      <c r="AA5" s="367"/>
    </row>
    <row r="6" spans="1:27" ht="14.1" customHeight="1">
      <c r="A6" s="109"/>
      <c r="B6" s="109"/>
      <c r="C6" s="109"/>
      <c r="D6" s="109"/>
      <c r="E6" s="109"/>
      <c r="F6" s="133"/>
      <c r="G6" s="133"/>
      <c r="L6" s="59"/>
      <c r="M6" s="59"/>
      <c r="N6" s="59"/>
      <c r="O6" s="59"/>
      <c r="P6" s="59"/>
      <c r="Q6" s="59"/>
      <c r="R6" s="59"/>
      <c r="S6" s="59"/>
      <c r="T6" s="59"/>
      <c r="U6" s="59"/>
      <c r="V6" s="59"/>
      <c r="W6" s="59"/>
      <c r="X6" s="59"/>
      <c r="Y6" s="59"/>
      <c r="AA6" s="333"/>
    </row>
    <row r="7" spans="1:27" ht="12.95" customHeight="1">
      <c r="A7" s="59"/>
      <c r="B7" s="399" t="s">
        <v>59</v>
      </c>
      <c r="C7" s="399"/>
      <c r="D7" s="399"/>
      <c r="E7" s="399"/>
      <c r="F7" s="399"/>
      <c r="G7" s="399"/>
      <c r="H7" s="399"/>
      <c r="I7" s="399"/>
      <c r="J7" s="399"/>
      <c r="K7" s="399"/>
      <c r="L7" s="399"/>
      <c r="M7" s="399"/>
      <c r="N7" s="399"/>
      <c r="O7" s="399"/>
      <c r="P7" s="399"/>
      <c r="Q7" s="399"/>
      <c r="R7" s="399"/>
      <c r="S7" s="399"/>
      <c r="T7" s="399"/>
      <c r="U7" s="399"/>
      <c r="V7" s="59"/>
      <c r="W7" s="59"/>
      <c r="X7" s="59"/>
      <c r="Y7" s="59"/>
      <c r="AA7" s="367"/>
    </row>
    <row r="8" spans="1:27" ht="24" customHeight="1">
      <c r="A8" s="59"/>
      <c r="B8" s="395" t="s">
        <v>62</v>
      </c>
      <c r="C8" s="395"/>
      <c r="D8" s="395"/>
      <c r="E8" s="395"/>
      <c r="F8" s="395"/>
      <c r="G8" s="395"/>
      <c r="H8" s="58"/>
      <c r="I8" s="399" t="s">
        <v>63</v>
      </c>
      <c r="J8" s="399"/>
      <c r="K8" s="399"/>
      <c r="N8" s="399" t="s">
        <v>64</v>
      </c>
      <c r="O8" s="399"/>
      <c r="P8" s="399"/>
      <c r="Q8" s="399"/>
      <c r="R8" s="399"/>
      <c r="S8" s="399"/>
      <c r="T8" s="115"/>
      <c r="U8" s="115"/>
      <c r="V8" s="115"/>
      <c r="W8" s="115"/>
      <c r="X8" s="59"/>
      <c r="Y8" s="59"/>
      <c r="AA8" s="367"/>
    </row>
    <row r="9" spans="1:27" ht="47.25" customHeight="1">
      <c r="A9" s="15"/>
      <c r="B9" s="391" t="s">
        <v>65</v>
      </c>
      <c r="C9" s="391"/>
      <c r="D9" s="391" t="s">
        <v>147</v>
      </c>
      <c r="E9" s="391"/>
      <c r="F9" s="391" t="s">
        <v>170</v>
      </c>
      <c r="G9" s="391"/>
      <c r="H9" s="387" t="s">
        <v>79</v>
      </c>
      <c r="I9" s="387"/>
      <c r="J9" s="388" t="s">
        <v>148</v>
      </c>
      <c r="K9" s="388"/>
      <c r="L9" s="387" t="s">
        <v>66</v>
      </c>
      <c r="M9" s="387"/>
      <c r="N9" s="391" t="s">
        <v>88</v>
      </c>
      <c r="O9" s="391"/>
      <c r="P9" s="391" t="s">
        <v>67</v>
      </c>
      <c r="Q9" s="391"/>
      <c r="R9" s="391" t="s">
        <v>36</v>
      </c>
      <c r="S9" s="391"/>
      <c r="T9" s="387" t="s">
        <v>71</v>
      </c>
      <c r="U9" s="387"/>
      <c r="V9" s="387" t="s">
        <v>72</v>
      </c>
      <c r="W9" s="387"/>
      <c r="X9" s="387" t="s">
        <v>91</v>
      </c>
      <c r="Y9" s="387"/>
      <c r="Z9" s="103"/>
      <c r="AA9" s="367"/>
    </row>
    <row r="10" spans="1:27" ht="12.95" customHeight="1">
      <c r="A10" s="112" t="s">
        <v>114</v>
      </c>
      <c r="B10" s="57"/>
      <c r="C10" s="336">
        <v>347</v>
      </c>
      <c r="D10" s="337"/>
      <c r="E10" s="336">
        <v>2624</v>
      </c>
      <c r="F10" s="337"/>
      <c r="G10" s="336">
        <v>11</v>
      </c>
      <c r="H10" s="337"/>
      <c r="I10" s="336">
        <v>-4278</v>
      </c>
      <c r="J10" s="337"/>
      <c r="K10" s="336">
        <v>-2090</v>
      </c>
      <c r="L10" s="337"/>
      <c r="M10" s="336">
        <v>479</v>
      </c>
      <c r="N10" s="337"/>
      <c r="O10" s="336">
        <v>-4</v>
      </c>
      <c r="P10" s="337"/>
      <c r="Q10" s="336">
        <v>10</v>
      </c>
      <c r="R10" s="337"/>
      <c r="S10" s="336">
        <v>-15</v>
      </c>
      <c r="T10" s="337"/>
      <c r="U10" s="336">
        <v>-2916</v>
      </c>
      <c r="V10" s="337"/>
      <c r="W10" s="336">
        <v>0</v>
      </c>
      <c r="X10" s="337"/>
      <c r="Y10" s="336">
        <v>-2916</v>
      </c>
      <c r="Z10" s="56"/>
      <c r="AA10" s="367"/>
    </row>
    <row r="11" spans="1:27" ht="12.95" customHeight="1">
      <c r="A11" s="321" t="s">
        <v>118</v>
      </c>
      <c r="B11" s="12"/>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11"/>
      <c r="AA11" s="367"/>
    </row>
    <row r="12" spans="1:27" ht="12.95" customHeight="1">
      <c r="A12" s="99" t="s">
        <v>134</v>
      </c>
      <c r="B12" s="59"/>
      <c r="C12" s="171">
        <v>0</v>
      </c>
      <c r="D12" s="222"/>
      <c r="E12" s="171">
        <v>0</v>
      </c>
      <c r="F12" s="222"/>
      <c r="G12" s="171">
        <v>0</v>
      </c>
      <c r="H12" s="222"/>
      <c r="I12" s="171">
        <v>-129</v>
      </c>
      <c r="J12" s="222"/>
      <c r="K12" s="171">
        <v>0</v>
      </c>
      <c r="L12" s="222"/>
      <c r="M12" s="171">
        <v>0</v>
      </c>
      <c r="N12" s="222"/>
      <c r="O12" s="171">
        <v>0</v>
      </c>
      <c r="P12" s="222"/>
      <c r="Q12" s="171">
        <v>0</v>
      </c>
      <c r="R12" s="222"/>
      <c r="S12" s="171">
        <v>0</v>
      </c>
      <c r="T12" s="222"/>
      <c r="U12" s="171">
        <v>-129</v>
      </c>
      <c r="V12" s="222"/>
      <c r="W12" s="171">
        <v>0</v>
      </c>
      <c r="X12" s="222"/>
      <c r="Y12" s="171">
        <v>-129</v>
      </c>
      <c r="Z12" s="55"/>
      <c r="AA12" s="367"/>
    </row>
    <row r="13" spans="1:27" ht="12.95" customHeight="1">
      <c r="A13" s="9" t="s">
        <v>33</v>
      </c>
      <c r="B13" s="15"/>
      <c r="C13" s="171">
        <v>0</v>
      </c>
      <c r="D13" s="223"/>
      <c r="E13" s="171">
        <v>0</v>
      </c>
      <c r="F13" s="223"/>
      <c r="G13" s="171">
        <v>0</v>
      </c>
      <c r="H13" s="223"/>
      <c r="I13" s="171">
        <v>0</v>
      </c>
      <c r="J13" s="223"/>
      <c r="K13" s="171">
        <v>-57</v>
      </c>
      <c r="L13" s="223"/>
      <c r="M13" s="177">
        <v>0</v>
      </c>
      <c r="N13" s="223"/>
      <c r="O13" s="171">
        <v>-13</v>
      </c>
      <c r="P13" s="223"/>
      <c r="Q13" s="171">
        <v>-31</v>
      </c>
      <c r="R13" s="223"/>
      <c r="S13" s="171">
        <v>-1</v>
      </c>
      <c r="T13" s="223"/>
      <c r="U13" s="171">
        <v>-102</v>
      </c>
      <c r="V13" s="223"/>
      <c r="W13" s="171">
        <v>0</v>
      </c>
      <c r="X13" s="223"/>
      <c r="Y13" s="171">
        <v>-102</v>
      </c>
      <c r="Z13" s="8"/>
      <c r="AA13" s="367"/>
    </row>
    <row r="14" spans="1:27" ht="12.95" customHeight="1">
      <c r="A14" s="13"/>
      <c r="B14" s="13"/>
      <c r="C14" s="224">
        <f>SUM(C12:C13)</f>
        <v>0</v>
      </c>
      <c r="D14" s="225"/>
      <c r="E14" s="224">
        <f>SUM(E12:E13)</f>
        <v>0</v>
      </c>
      <c r="F14" s="225"/>
      <c r="G14" s="224">
        <f>SUM(G12:G13)</f>
        <v>0</v>
      </c>
      <c r="H14" s="225"/>
      <c r="I14" s="224">
        <f>SUM(I12:I13)</f>
        <v>-129</v>
      </c>
      <c r="J14" s="225"/>
      <c r="K14" s="224">
        <f>SUM(K12:K13)</f>
        <v>-57</v>
      </c>
      <c r="L14" s="225"/>
      <c r="M14" s="224">
        <f>SUM(M12:M13)</f>
        <v>0</v>
      </c>
      <c r="N14" s="225"/>
      <c r="O14" s="224">
        <f>SUM(O12:O13)</f>
        <v>-13</v>
      </c>
      <c r="P14" s="225"/>
      <c r="Q14" s="224">
        <f>SUM(Q12:Q13)</f>
        <v>-31</v>
      </c>
      <c r="R14" s="225"/>
      <c r="S14" s="224">
        <f>SUM(S12:S13)</f>
        <v>-1</v>
      </c>
      <c r="T14" s="225"/>
      <c r="U14" s="224">
        <f>SUM(U12:U13)</f>
        <v>-231</v>
      </c>
      <c r="V14" s="225"/>
      <c r="W14" s="224">
        <f>SUM(W12:W13)</f>
        <v>0</v>
      </c>
      <c r="X14" s="225"/>
      <c r="Y14" s="224">
        <f>SUM(Y12:Y13)</f>
        <v>-231</v>
      </c>
      <c r="Z14" s="7"/>
      <c r="AA14" s="367"/>
    </row>
    <row r="15" spans="1:27" ht="25.5" customHeight="1">
      <c r="A15" s="100" t="s">
        <v>173</v>
      </c>
      <c r="B15" s="59"/>
      <c r="C15" s="171">
        <v>0</v>
      </c>
      <c r="D15" s="222"/>
      <c r="E15" s="171">
        <v>0</v>
      </c>
      <c r="F15" s="222"/>
      <c r="G15" s="171">
        <v>0</v>
      </c>
      <c r="H15" s="222"/>
      <c r="I15" s="171">
        <v>-7</v>
      </c>
      <c r="J15" s="222"/>
      <c r="K15" s="171">
        <v>0</v>
      </c>
      <c r="L15" s="222"/>
      <c r="M15" s="171">
        <v>0</v>
      </c>
      <c r="N15" s="222"/>
      <c r="O15" s="171">
        <v>0</v>
      </c>
      <c r="P15" s="222"/>
      <c r="Q15" s="171">
        <v>0</v>
      </c>
      <c r="R15" s="222"/>
      <c r="S15" s="171">
        <v>0</v>
      </c>
      <c r="T15" s="222"/>
      <c r="U15" s="171">
        <v>-7</v>
      </c>
      <c r="V15" s="222"/>
      <c r="W15" s="171">
        <v>0</v>
      </c>
      <c r="X15" s="222"/>
      <c r="Y15" s="171">
        <v>-7</v>
      </c>
      <c r="Z15" s="55"/>
      <c r="AA15" s="367"/>
    </row>
    <row r="16" spans="1:27" ht="12.95" customHeight="1">
      <c r="A16" s="142" t="s">
        <v>152</v>
      </c>
      <c r="B16" s="59"/>
      <c r="C16" s="171">
        <v>0</v>
      </c>
      <c r="D16" s="222"/>
      <c r="E16" s="171">
        <v>-8</v>
      </c>
      <c r="F16" s="222"/>
      <c r="G16" s="171">
        <v>0</v>
      </c>
      <c r="H16" s="222"/>
      <c r="I16" s="171">
        <v>0</v>
      </c>
      <c r="J16" s="222"/>
      <c r="K16" s="171">
        <v>0</v>
      </c>
      <c r="L16" s="222"/>
      <c r="M16" s="171">
        <v>0</v>
      </c>
      <c r="N16" s="222"/>
      <c r="O16" s="171">
        <v>0</v>
      </c>
      <c r="P16" s="222"/>
      <c r="Q16" s="171">
        <v>0</v>
      </c>
      <c r="R16" s="222"/>
      <c r="S16" s="171">
        <v>0</v>
      </c>
      <c r="T16" s="222"/>
      <c r="U16" s="171">
        <v>-8</v>
      </c>
      <c r="V16" s="222"/>
      <c r="W16" s="171">
        <v>0</v>
      </c>
      <c r="X16" s="222"/>
      <c r="Y16" s="171">
        <v>-8</v>
      </c>
      <c r="Z16" s="55"/>
      <c r="AA16" s="367"/>
    </row>
    <row r="17" spans="1:27" ht="12.95" customHeight="1">
      <c r="A17" s="142" t="s">
        <v>151</v>
      </c>
      <c r="B17" s="59"/>
      <c r="C17" s="171">
        <v>0</v>
      </c>
      <c r="D17" s="222"/>
      <c r="E17" s="171">
        <v>1</v>
      </c>
      <c r="F17" s="222"/>
      <c r="G17" s="171">
        <v>0</v>
      </c>
      <c r="H17" s="222"/>
      <c r="I17" s="171">
        <v>0</v>
      </c>
      <c r="J17" s="222"/>
      <c r="K17" s="171">
        <v>0</v>
      </c>
      <c r="L17" s="222"/>
      <c r="M17" s="171">
        <v>-1</v>
      </c>
      <c r="N17" s="222"/>
      <c r="O17" s="171">
        <v>0</v>
      </c>
      <c r="P17" s="222"/>
      <c r="Q17" s="171">
        <v>0</v>
      </c>
      <c r="R17" s="222"/>
      <c r="S17" s="171">
        <v>0</v>
      </c>
      <c r="T17" s="222"/>
      <c r="U17" s="171">
        <v>0</v>
      </c>
      <c r="V17" s="222"/>
      <c r="W17" s="171">
        <v>0</v>
      </c>
      <c r="X17" s="222"/>
      <c r="Y17" s="171">
        <v>0</v>
      </c>
      <c r="Z17" s="55"/>
      <c r="AA17" s="367"/>
    </row>
    <row r="18" spans="1:27" ht="12.95" customHeight="1">
      <c r="A18" s="142" t="s">
        <v>119</v>
      </c>
      <c r="B18" s="59"/>
      <c r="C18" s="171">
        <v>0</v>
      </c>
      <c r="D18" s="222"/>
      <c r="E18" s="171">
        <v>1</v>
      </c>
      <c r="F18" s="222"/>
      <c r="G18" s="171">
        <v>0</v>
      </c>
      <c r="H18" s="222"/>
      <c r="I18" s="171">
        <v>0</v>
      </c>
      <c r="J18" s="222"/>
      <c r="K18" s="171">
        <v>0</v>
      </c>
      <c r="L18" s="222"/>
      <c r="M18" s="171">
        <v>0</v>
      </c>
      <c r="N18" s="222"/>
      <c r="O18" s="171">
        <v>0</v>
      </c>
      <c r="P18" s="222"/>
      <c r="Q18" s="171">
        <v>0</v>
      </c>
      <c r="R18" s="222"/>
      <c r="S18" s="171">
        <v>0</v>
      </c>
      <c r="T18" s="222"/>
      <c r="U18" s="171">
        <v>1</v>
      </c>
      <c r="V18" s="222"/>
      <c r="W18" s="171">
        <v>0</v>
      </c>
      <c r="X18" s="222"/>
      <c r="Y18" s="171">
        <v>1</v>
      </c>
      <c r="Z18" s="55"/>
      <c r="AA18" s="367"/>
    </row>
    <row r="19" spans="1:27" ht="12.95" customHeight="1">
      <c r="A19" s="100" t="s">
        <v>69</v>
      </c>
      <c r="B19" s="59"/>
      <c r="C19" s="171">
        <v>0</v>
      </c>
      <c r="D19" s="222"/>
      <c r="E19" s="171">
        <v>0</v>
      </c>
      <c r="F19" s="222"/>
      <c r="G19" s="171">
        <v>0</v>
      </c>
      <c r="H19" s="222"/>
      <c r="I19" s="171">
        <v>0</v>
      </c>
      <c r="J19" s="222"/>
      <c r="K19" s="171">
        <v>0</v>
      </c>
      <c r="L19" s="222"/>
      <c r="M19" s="171">
        <v>4</v>
      </c>
      <c r="N19" s="222"/>
      <c r="O19" s="171">
        <v>0</v>
      </c>
      <c r="P19" s="222"/>
      <c r="Q19" s="171">
        <v>0</v>
      </c>
      <c r="R19" s="222"/>
      <c r="S19" s="171">
        <v>0</v>
      </c>
      <c r="T19" s="222"/>
      <c r="U19" s="171">
        <v>4</v>
      </c>
      <c r="V19" s="222"/>
      <c r="W19" s="171">
        <v>0</v>
      </c>
      <c r="X19" s="222"/>
      <c r="Y19" s="171">
        <v>4</v>
      </c>
      <c r="Z19" s="55"/>
      <c r="AA19" s="367"/>
    </row>
    <row r="20" spans="1:27" ht="12.95" customHeight="1" thickBot="1">
      <c r="A20" s="84" t="s">
        <v>149</v>
      </c>
      <c r="B20" s="119"/>
      <c r="C20" s="120">
        <f>SUM(C15:C19,C10,C14)</f>
        <v>347</v>
      </c>
      <c r="D20" s="121"/>
      <c r="E20" s="120">
        <f>SUM(E15:E19,E10,E14)</f>
        <v>2618</v>
      </c>
      <c r="F20" s="121"/>
      <c r="G20" s="120">
        <f>SUM(G15:G19,G10,G14)</f>
        <v>11</v>
      </c>
      <c r="H20" s="121"/>
      <c r="I20" s="120">
        <f>SUM(I15:I19,I10,I14)</f>
        <v>-4414</v>
      </c>
      <c r="J20" s="121"/>
      <c r="K20" s="120">
        <f>SUM(K15:K19,K10,K14)</f>
        <v>-2147</v>
      </c>
      <c r="L20" s="121"/>
      <c r="M20" s="120">
        <f>SUM(M15:M19,M10,M14)</f>
        <v>482</v>
      </c>
      <c r="N20" s="121"/>
      <c r="O20" s="120">
        <f>SUM(O15:O19,O10,O14)</f>
        <v>-17</v>
      </c>
      <c r="P20" s="121"/>
      <c r="Q20" s="120">
        <f>SUM(Q15:Q19,Q10,Q14)</f>
        <v>-21</v>
      </c>
      <c r="R20" s="121"/>
      <c r="S20" s="120">
        <f>SUM(S15:S19,S10,S14)</f>
        <v>-16</v>
      </c>
      <c r="T20" s="121"/>
      <c r="U20" s="120">
        <f>SUM(U15:U19,U10,U14)</f>
        <v>-3157</v>
      </c>
      <c r="V20" s="121"/>
      <c r="W20" s="120">
        <f>SUM(W15:W19,W10,W14)</f>
        <v>0</v>
      </c>
      <c r="X20" s="121"/>
      <c r="Y20" s="120">
        <f>SUM(Y15:Y19,Y10,Y14)</f>
        <v>-3157</v>
      </c>
      <c r="Z20" s="121"/>
      <c r="AA20" s="367"/>
    </row>
    <row r="21" spans="1:27" ht="12.95" customHeight="1">
      <c r="A21" s="116"/>
      <c r="B21" s="117"/>
      <c r="C21" s="114"/>
      <c r="D21" s="118"/>
      <c r="E21" s="114"/>
      <c r="F21" s="118"/>
      <c r="G21" s="114"/>
      <c r="H21" s="118"/>
      <c r="I21" s="114"/>
      <c r="J21" s="118"/>
      <c r="K21" s="114"/>
      <c r="L21" s="118"/>
      <c r="M21" s="114"/>
      <c r="N21" s="118"/>
      <c r="O21" s="114"/>
      <c r="P21" s="118"/>
      <c r="Q21" s="114"/>
      <c r="R21" s="118"/>
      <c r="S21" s="114"/>
      <c r="T21" s="118"/>
      <c r="U21" s="114"/>
      <c r="V21" s="118"/>
      <c r="W21" s="114"/>
      <c r="X21" s="118"/>
      <c r="Y21" s="114"/>
      <c r="Z21" s="118"/>
      <c r="AA21" s="333"/>
    </row>
    <row r="22" spans="1:27" ht="12.95" customHeight="1">
      <c r="A22" s="113" t="s">
        <v>101</v>
      </c>
      <c r="B22" s="57"/>
      <c r="C22" s="14">
        <v>347</v>
      </c>
      <c r="D22" s="56"/>
      <c r="E22" s="14">
        <v>2678</v>
      </c>
      <c r="F22" s="56"/>
      <c r="G22" s="14">
        <v>73</v>
      </c>
      <c r="H22" s="56"/>
      <c r="I22" s="14">
        <v>-3964</v>
      </c>
      <c r="J22" s="56"/>
      <c r="K22" s="14">
        <v>-2629</v>
      </c>
      <c r="L22" s="56"/>
      <c r="M22" s="14">
        <v>418</v>
      </c>
      <c r="N22" s="56"/>
      <c r="O22" s="14">
        <v>10</v>
      </c>
      <c r="P22" s="56"/>
      <c r="Q22" s="14">
        <v>21</v>
      </c>
      <c r="R22" s="56"/>
      <c r="S22" s="14">
        <v>-15</v>
      </c>
      <c r="T22" s="56"/>
      <c r="U22" s="14">
        <v>-3061</v>
      </c>
      <c r="V22" s="56"/>
      <c r="W22" s="14">
        <v>0</v>
      </c>
      <c r="X22" s="56"/>
      <c r="Y22" s="14">
        <v>-3061</v>
      </c>
      <c r="Z22" s="56"/>
      <c r="AA22" s="367"/>
    </row>
    <row r="23" spans="1:27" ht="12.95" customHeight="1">
      <c r="A23" s="142" t="s">
        <v>68</v>
      </c>
      <c r="B23" s="115"/>
      <c r="C23" s="101"/>
      <c r="D23" s="101"/>
      <c r="E23" s="101"/>
      <c r="F23" s="101"/>
      <c r="G23" s="101"/>
      <c r="H23" s="101"/>
      <c r="I23" s="101"/>
      <c r="J23" s="101"/>
      <c r="K23" s="101"/>
      <c r="L23" s="101"/>
      <c r="M23" s="161"/>
      <c r="N23" s="101"/>
      <c r="O23" s="101"/>
      <c r="P23" s="101"/>
      <c r="Q23" s="101"/>
      <c r="R23" s="101"/>
      <c r="S23" s="101"/>
      <c r="T23" s="101"/>
      <c r="U23" s="101"/>
      <c r="V23" s="101"/>
      <c r="W23" s="101"/>
      <c r="X23" s="101"/>
      <c r="Y23" s="10"/>
      <c r="Z23" s="101"/>
      <c r="AA23" s="367"/>
    </row>
    <row r="24" spans="1:27" ht="12.95" customHeight="1">
      <c r="A24" s="99" t="s">
        <v>111</v>
      </c>
      <c r="B24" s="59"/>
      <c r="C24" s="171">
        <v>0</v>
      </c>
      <c r="D24" s="122"/>
      <c r="E24" s="172" t="s">
        <v>75</v>
      </c>
      <c r="F24" s="122"/>
      <c r="G24" s="122" t="s">
        <v>75</v>
      </c>
      <c r="H24" s="55"/>
      <c r="I24" s="10">
        <v>139</v>
      </c>
      <c r="J24" s="55"/>
      <c r="K24" s="122" t="s">
        <v>75</v>
      </c>
      <c r="L24" s="55"/>
      <c r="M24" s="122">
        <v>0</v>
      </c>
      <c r="N24" s="55"/>
      <c r="O24" s="122">
        <v>0</v>
      </c>
      <c r="P24" s="55"/>
      <c r="Q24" s="172">
        <v>0</v>
      </c>
      <c r="R24" s="55"/>
      <c r="S24" s="122" t="s">
        <v>75</v>
      </c>
      <c r="T24" s="55"/>
      <c r="U24" s="10">
        <v>139</v>
      </c>
      <c r="V24" s="55"/>
      <c r="W24" s="10">
        <v>0</v>
      </c>
      <c r="X24" s="55"/>
      <c r="Y24" s="10">
        <v>139</v>
      </c>
      <c r="Z24" s="55"/>
      <c r="AA24" s="367"/>
    </row>
    <row r="25" spans="1:27" ht="12.95" customHeight="1">
      <c r="A25" s="9" t="s">
        <v>33</v>
      </c>
      <c r="B25" s="15"/>
      <c r="C25" s="122" t="s">
        <v>75</v>
      </c>
      <c r="D25" s="123"/>
      <c r="E25" s="122" t="s">
        <v>75</v>
      </c>
      <c r="F25" s="123"/>
      <c r="G25" s="122" t="s">
        <v>75</v>
      </c>
      <c r="H25" s="8"/>
      <c r="I25" s="122" t="s">
        <v>75</v>
      </c>
      <c r="J25" s="8"/>
      <c r="K25" s="10">
        <v>11</v>
      </c>
      <c r="L25" s="8"/>
      <c r="M25" s="123" t="s">
        <v>75</v>
      </c>
      <c r="N25" s="8"/>
      <c r="O25" s="10">
        <v>4</v>
      </c>
      <c r="P25" s="8"/>
      <c r="Q25" s="10">
        <v>6</v>
      </c>
      <c r="R25" s="8"/>
      <c r="S25" s="10">
        <v>0</v>
      </c>
      <c r="T25" s="8"/>
      <c r="U25" s="10">
        <v>21</v>
      </c>
      <c r="V25" s="8"/>
      <c r="W25" s="122">
        <v>0</v>
      </c>
      <c r="X25" s="8"/>
      <c r="Y25" s="10">
        <v>21</v>
      </c>
      <c r="Z25" s="8"/>
      <c r="AA25" s="367"/>
    </row>
    <row r="26" spans="1:27" ht="12.95" customHeight="1">
      <c r="A26" s="13"/>
      <c r="B26" s="13"/>
      <c r="C26" s="54">
        <f>SUM(C24:C25)</f>
        <v>0</v>
      </c>
      <c r="D26" s="124"/>
      <c r="E26" s="124">
        <f>SUM(E24:E25)</f>
        <v>0</v>
      </c>
      <c r="F26" s="124"/>
      <c r="G26" s="124">
        <f>SUM(G24:G25)</f>
        <v>0</v>
      </c>
      <c r="H26" s="7"/>
      <c r="I26" s="124">
        <f>SUM(I24:I25)</f>
        <v>139</v>
      </c>
      <c r="J26" s="7"/>
      <c r="K26" s="124">
        <f>SUM(K24:K25)</f>
        <v>11</v>
      </c>
      <c r="L26" s="7"/>
      <c r="M26" s="124">
        <f>SUM(M24:M25)</f>
        <v>0</v>
      </c>
      <c r="N26" s="7"/>
      <c r="O26" s="124">
        <f>SUM(O24:O25)</f>
        <v>4</v>
      </c>
      <c r="P26" s="7"/>
      <c r="Q26" s="124">
        <f>SUM(Q24:Q25)</f>
        <v>6</v>
      </c>
      <c r="R26" s="7"/>
      <c r="S26" s="124">
        <f>SUM(S24:S25)</f>
        <v>0</v>
      </c>
      <c r="T26" s="7"/>
      <c r="U26" s="54">
        <f>SUM(U24:U25)</f>
        <v>160</v>
      </c>
      <c r="V26" s="7"/>
      <c r="W26" s="54">
        <f>SUM(W24:W25)</f>
        <v>0</v>
      </c>
      <c r="X26" s="7"/>
      <c r="Y26" s="54">
        <f>SUM(Y24:Y25)</f>
        <v>160</v>
      </c>
      <c r="Z26" s="7"/>
      <c r="AA26" s="367"/>
    </row>
    <row r="27" spans="1:27" ht="25.5" customHeight="1">
      <c r="A27" s="100" t="s">
        <v>173</v>
      </c>
      <c r="B27" s="59"/>
      <c r="C27" s="10">
        <v>0</v>
      </c>
      <c r="D27" s="55"/>
      <c r="E27" s="10">
        <v>0</v>
      </c>
      <c r="F27" s="55"/>
      <c r="G27" s="10">
        <v>0</v>
      </c>
      <c r="H27" s="55"/>
      <c r="I27" s="10">
        <v>-7</v>
      </c>
      <c r="J27" s="55"/>
      <c r="K27" s="10">
        <v>0</v>
      </c>
      <c r="L27" s="55"/>
      <c r="M27" s="10">
        <v>0</v>
      </c>
      <c r="N27" s="55"/>
      <c r="O27" s="10">
        <v>0</v>
      </c>
      <c r="P27" s="55"/>
      <c r="Q27" s="10">
        <v>0</v>
      </c>
      <c r="R27" s="55"/>
      <c r="S27" s="10">
        <v>0</v>
      </c>
      <c r="T27" s="55"/>
      <c r="U27" s="10">
        <v>-7</v>
      </c>
      <c r="V27" s="55"/>
      <c r="W27" s="10">
        <v>0</v>
      </c>
      <c r="X27" s="55"/>
      <c r="Y27" s="10">
        <v>-7</v>
      </c>
      <c r="Z27" s="55"/>
      <c r="AA27" s="367"/>
    </row>
    <row r="28" spans="1:27" ht="12.75" customHeight="1">
      <c r="A28" s="142" t="s">
        <v>152</v>
      </c>
      <c r="B28" s="59"/>
      <c r="C28" s="10">
        <v>0</v>
      </c>
      <c r="D28" s="55"/>
      <c r="E28" s="10">
        <v>-8</v>
      </c>
      <c r="F28" s="55"/>
      <c r="G28" s="10">
        <v>0</v>
      </c>
      <c r="H28" s="55"/>
      <c r="I28" s="10">
        <v>0</v>
      </c>
      <c r="J28" s="55"/>
      <c r="K28" s="10">
        <v>0</v>
      </c>
      <c r="L28" s="55"/>
      <c r="M28" s="10">
        <v>0</v>
      </c>
      <c r="N28" s="55"/>
      <c r="O28" s="10">
        <v>0</v>
      </c>
      <c r="P28" s="55"/>
      <c r="Q28" s="10">
        <v>0</v>
      </c>
      <c r="R28" s="55"/>
      <c r="S28" s="10">
        <v>0</v>
      </c>
      <c r="T28" s="55"/>
      <c r="U28" s="10">
        <v>-8</v>
      </c>
      <c r="V28" s="55"/>
      <c r="W28" s="10">
        <v>0</v>
      </c>
      <c r="X28" s="55"/>
      <c r="Y28" s="10">
        <v>-8</v>
      </c>
      <c r="Z28" s="55"/>
      <c r="AA28" s="367"/>
    </row>
    <row r="29" spans="1:27" ht="12.95" customHeight="1">
      <c r="A29" s="142" t="s">
        <v>153</v>
      </c>
      <c r="B29" s="59"/>
      <c r="C29" s="10">
        <v>0</v>
      </c>
      <c r="D29" s="55"/>
      <c r="E29" s="171">
        <v>9</v>
      </c>
      <c r="F29" s="55"/>
      <c r="G29" s="10">
        <v>0</v>
      </c>
      <c r="H29" s="55"/>
      <c r="I29" s="10">
        <v>0</v>
      </c>
      <c r="J29" s="55"/>
      <c r="K29" s="10">
        <v>0</v>
      </c>
      <c r="L29" s="55"/>
      <c r="M29" s="10">
        <v>-9</v>
      </c>
      <c r="N29" s="55"/>
      <c r="O29" s="10">
        <v>0</v>
      </c>
      <c r="P29" s="55"/>
      <c r="Q29" s="10">
        <v>0</v>
      </c>
      <c r="R29" s="55"/>
      <c r="S29" s="10">
        <v>0</v>
      </c>
      <c r="T29" s="55"/>
      <c r="U29" s="10">
        <v>0</v>
      </c>
      <c r="V29" s="55"/>
      <c r="W29" s="10">
        <v>0</v>
      </c>
      <c r="X29" s="55"/>
      <c r="Y29" s="10">
        <v>0</v>
      </c>
      <c r="Z29" s="55"/>
      <c r="AA29" s="367"/>
    </row>
    <row r="30" spans="1:27" ht="12.95" customHeight="1">
      <c r="A30" s="142" t="s">
        <v>154</v>
      </c>
      <c r="B30" s="59"/>
      <c r="C30" s="352">
        <v>0</v>
      </c>
      <c r="D30" s="101"/>
      <c r="E30" s="352">
        <v>0</v>
      </c>
      <c r="F30" s="101"/>
      <c r="G30" s="352">
        <v>-30</v>
      </c>
      <c r="H30" s="101"/>
      <c r="I30" s="352">
        <v>0</v>
      </c>
      <c r="J30" s="101"/>
      <c r="K30" s="352">
        <v>0</v>
      </c>
      <c r="L30" s="101"/>
      <c r="M30" s="352">
        <v>30</v>
      </c>
      <c r="N30" s="101"/>
      <c r="O30" s="352">
        <v>0</v>
      </c>
      <c r="P30" s="101"/>
      <c r="Q30" s="352">
        <v>0</v>
      </c>
      <c r="R30" s="101"/>
      <c r="S30" s="352">
        <v>0</v>
      </c>
      <c r="T30" s="101"/>
      <c r="U30" s="352">
        <v>0</v>
      </c>
      <c r="V30" s="101"/>
      <c r="W30" s="353">
        <v>0</v>
      </c>
      <c r="X30" s="101"/>
      <c r="Y30" s="352">
        <v>0</v>
      </c>
      <c r="Z30" s="55"/>
      <c r="AA30" s="367"/>
    </row>
    <row r="31" spans="1:27" ht="12.95" customHeight="1">
      <c r="A31" s="100" t="s">
        <v>69</v>
      </c>
      <c r="B31" s="81"/>
      <c r="C31" s="6">
        <v>0</v>
      </c>
      <c r="D31" s="8"/>
      <c r="E31" s="6">
        <v>0</v>
      </c>
      <c r="F31" s="8"/>
      <c r="G31" s="6">
        <v>0</v>
      </c>
      <c r="H31" s="8"/>
      <c r="I31" s="6">
        <v>0</v>
      </c>
      <c r="J31" s="8"/>
      <c r="K31" s="6">
        <v>0</v>
      </c>
      <c r="L31" s="8"/>
      <c r="M31" s="6">
        <v>5</v>
      </c>
      <c r="N31" s="8"/>
      <c r="O31" s="6">
        <v>0</v>
      </c>
      <c r="P31" s="8"/>
      <c r="Q31" s="6">
        <v>0</v>
      </c>
      <c r="R31" s="8"/>
      <c r="S31" s="6">
        <v>0</v>
      </c>
      <c r="T31" s="8"/>
      <c r="U31" s="6">
        <v>5</v>
      </c>
      <c r="V31" s="8"/>
      <c r="W31" s="177">
        <v>0</v>
      </c>
      <c r="X31" s="8"/>
      <c r="Y31" s="6">
        <v>5</v>
      </c>
      <c r="Z31" s="8"/>
      <c r="AA31" s="367"/>
    </row>
    <row r="32" spans="1:27" s="128" customFormat="1" ht="15" customHeight="1" thickBot="1">
      <c r="A32" s="338" t="s">
        <v>150</v>
      </c>
      <c r="B32" s="125"/>
      <c r="C32" s="126">
        <f>SUM(C27:C31,C26,C22)</f>
        <v>347</v>
      </c>
      <c r="D32" s="126"/>
      <c r="E32" s="126">
        <f>SUM(E27:E31,E26,E22)</f>
        <v>2679</v>
      </c>
      <c r="F32" s="126"/>
      <c r="G32" s="126">
        <f>SUM(G27:G31,G26,G22)</f>
        <v>43</v>
      </c>
      <c r="H32" s="126"/>
      <c r="I32" s="126">
        <f>SUM(I27:I31,I26,I22)</f>
        <v>-3832</v>
      </c>
      <c r="J32" s="126"/>
      <c r="K32" s="126">
        <f>SUM(K27:K31,K26,K22)</f>
        <v>-2618</v>
      </c>
      <c r="L32" s="126"/>
      <c r="M32" s="126">
        <f>SUM(M27:M31,M26,M22)</f>
        <v>444</v>
      </c>
      <c r="N32" s="126"/>
      <c r="O32" s="126">
        <f>SUM(O27:O31,O26,O22)</f>
        <v>14</v>
      </c>
      <c r="P32" s="126"/>
      <c r="Q32" s="126">
        <f>SUM(Q27:Q31,Q26,Q22)</f>
        <v>27</v>
      </c>
      <c r="R32" s="127"/>
      <c r="S32" s="126">
        <f>SUM(S27:S31,S26,S22)</f>
        <v>-15</v>
      </c>
      <c r="T32" s="126"/>
      <c r="U32" s="126">
        <f>SUM(U27:U31,U26,U22)</f>
        <v>-2911</v>
      </c>
      <c r="V32" s="127"/>
      <c r="W32" s="126">
        <f>SUM(W27:W31,W26,W22)</f>
        <v>0</v>
      </c>
      <c r="X32" s="127"/>
      <c r="Y32" s="126">
        <f>SUM(Y27:Y31,Y26,Y22)</f>
        <v>-2911</v>
      </c>
      <c r="Z32" s="127"/>
      <c r="AA32" s="367"/>
    </row>
    <row r="33" spans="1:31" s="144" customFormat="1" ht="25.5" customHeight="1">
      <c r="A33" s="389" t="s">
        <v>174</v>
      </c>
      <c r="B33" s="390"/>
      <c r="C33" s="390"/>
      <c r="D33" s="390"/>
      <c r="E33" s="390"/>
      <c r="F33" s="390"/>
      <c r="G33" s="390"/>
      <c r="H33" s="390"/>
      <c r="I33" s="390"/>
      <c r="J33" s="390"/>
      <c r="K33" s="390"/>
      <c r="L33" s="390"/>
      <c r="M33" s="390"/>
      <c r="N33" s="390"/>
      <c r="O33" s="390"/>
      <c r="P33" s="390"/>
      <c r="Q33" s="390"/>
      <c r="R33" s="390"/>
      <c r="S33" s="390"/>
      <c r="T33" s="390"/>
      <c r="U33" s="390"/>
      <c r="V33" s="390"/>
      <c r="W33" s="390"/>
      <c r="X33" s="390"/>
      <c r="Y33" s="390"/>
      <c r="Z33" s="143"/>
      <c r="AA33" s="368"/>
      <c r="AE33" s="372"/>
    </row>
    <row r="34" spans="1:31" s="144" customFormat="1" ht="25.5" customHeight="1">
      <c r="A34" s="392" t="s">
        <v>172</v>
      </c>
      <c r="B34" s="393"/>
      <c r="C34" s="393"/>
      <c r="D34" s="393"/>
      <c r="E34" s="393"/>
      <c r="F34" s="393"/>
      <c r="G34" s="393"/>
      <c r="H34" s="393"/>
      <c r="I34" s="393"/>
      <c r="J34" s="393"/>
      <c r="K34" s="393"/>
      <c r="L34" s="393"/>
      <c r="M34" s="393"/>
      <c r="N34" s="393"/>
      <c r="O34" s="393"/>
      <c r="P34" s="393"/>
      <c r="Q34" s="393"/>
      <c r="R34" s="393"/>
      <c r="S34" s="393"/>
      <c r="T34" s="393"/>
      <c r="U34" s="393"/>
      <c r="V34" s="393"/>
      <c r="W34" s="393"/>
      <c r="X34" s="393"/>
      <c r="Y34" s="393"/>
      <c r="Z34" s="150"/>
      <c r="AA34" s="369"/>
      <c r="AE34" s="372"/>
    </row>
    <row r="35" spans="1:31" s="144" customFormat="1" ht="15" customHeight="1">
      <c r="A35" s="393" t="s">
        <v>155</v>
      </c>
      <c r="B35" s="393"/>
      <c r="C35" s="393"/>
      <c r="D35" s="393"/>
      <c r="E35" s="393"/>
      <c r="F35" s="393"/>
      <c r="G35" s="393"/>
      <c r="H35" s="393"/>
      <c r="I35" s="393"/>
      <c r="J35" s="393"/>
      <c r="K35" s="393"/>
      <c r="L35" s="393"/>
      <c r="M35" s="393"/>
      <c r="N35" s="393"/>
      <c r="O35" s="393"/>
      <c r="P35" s="393"/>
      <c r="Q35" s="393"/>
      <c r="R35" s="393"/>
      <c r="S35" s="393"/>
      <c r="T35" s="393"/>
      <c r="U35" s="393"/>
      <c r="V35" s="393"/>
      <c r="W35" s="393"/>
      <c r="X35" s="393"/>
      <c r="Y35" s="393"/>
      <c r="Z35" s="150"/>
      <c r="AA35" s="367"/>
    </row>
    <row r="36" spans="1:31" s="144" customFormat="1" ht="15" customHeight="1">
      <c r="A36" s="174"/>
      <c r="B36" s="175"/>
      <c r="C36" s="175"/>
      <c r="D36" s="175"/>
      <c r="E36" s="175"/>
      <c r="F36" s="175"/>
      <c r="G36" s="175"/>
      <c r="H36" s="175"/>
      <c r="I36" s="175"/>
      <c r="J36" s="175"/>
      <c r="K36" s="175"/>
      <c r="L36" s="175"/>
      <c r="M36" s="175"/>
      <c r="N36" s="175"/>
      <c r="O36" s="175"/>
      <c r="P36" s="175"/>
      <c r="Q36" s="175"/>
      <c r="R36" s="175"/>
      <c r="S36" s="175"/>
      <c r="T36" s="175"/>
      <c r="U36" s="175"/>
      <c r="V36" s="175"/>
      <c r="W36" s="175"/>
      <c r="X36" s="175"/>
      <c r="Y36" s="175"/>
      <c r="Z36" s="150"/>
      <c r="AA36" s="367"/>
    </row>
    <row r="37" spans="1:31" ht="15" customHeight="1">
      <c r="A37" s="400" t="s">
        <v>74</v>
      </c>
      <c r="B37" s="400"/>
      <c r="C37" s="400"/>
      <c r="D37" s="400"/>
      <c r="E37" s="400"/>
      <c r="F37" s="400"/>
      <c r="G37" s="400"/>
      <c r="H37" s="400"/>
      <c r="I37" s="400"/>
      <c r="J37" s="400"/>
      <c r="K37" s="400"/>
      <c r="L37" s="400"/>
      <c r="M37" s="400"/>
      <c r="N37" s="400"/>
      <c r="O37" s="400"/>
      <c r="P37" s="400"/>
      <c r="Q37" s="400"/>
      <c r="R37" s="400"/>
      <c r="S37" s="400"/>
      <c r="T37" s="400"/>
      <c r="U37" s="400"/>
      <c r="V37" s="400"/>
      <c r="W37" s="400"/>
      <c r="X37" s="400"/>
      <c r="Y37" s="400"/>
      <c r="AA37" s="367"/>
    </row>
    <row r="38" spans="1:31" ht="15" customHeight="1"/>
    <row r="39" spans="1:31" ht="15" customHeight="1"/>
    <row r="40" spans="1:31" ht="15" customHeight="1"/>
    <row r="41" spans="1:31" ht="15" customHeight="1"/>
    <row r="42" spans="1:31" ht="15" customHeight="1"/>
    <row r="43" spans="1:31" ht="15" customHeight="1"/>
    <row r="44" spans="1:31" ht="15" customHeight="1"/>
    <row r="45" spans="1:31" ht="15" customHeight="1"/>
    <row r="46" spans="1:31" ht="15" customHeight="1"/>
    <row r="47" spans="1:31" ht="15" customHeight="1">
      <c r="A47" s="394"/>
      <c r="B47" s="394"/>
      <c r="C47" s="394"/>
      <c r="D47" s="394"/>
      <c r="E47" s="394"/>
      <c r="F47" s="394"/>
      <c r="G47" s="394"/>
    </row>
    <row r="48" spans="1:3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sheetData>
  <mergeCells count="25">
    <mergeCell ref="A34:Y34"/>
    <mergeCell ref="A35:Y35"/>
    <mergeCell ref="A47:G47"/>
    <mergeCell ref="B8:G8"/>
    <mergeCell ref="A1:E1"/>
    <mergeCell ref="A2:M2"/>
    <mergeCell ref="A4:E4"/>
    <mergeCell ref="A5:E5"/>
    <mergeCell ref="B7:U7"/>
    <mergeCell ref="I8:K8"/>
    <mergeCell ref="N8:S8"/>
    <mergeCell ref="A37:Y37"/>
    <mergeCell ref="V9:W9"/>
    <mergeCell ref="X9:Y9"/>
    <mergeCell ref="B9:C9"/>
    <mergeCell ref="D9:E9"/>
    <mergeCell ref="H9:I9"/>
    <mergeCell ref="J9:K9"/>
    <mergeCell ref="A33:Y33"/>
    <mergeCell ref="F9:G9"/>
    <mergeCell ref="L9:M9"/>
    <mergeCell ref="N9:O9"/>
    <mergeCell ref="P9:Q9"/>
    <mergeCell ref="R9:S9"/>
    <mergeCell ref="T9:U9"/>
  </mergeCells>
  <pageMargins left="0.70866141732283472" right="0.70866141732283472" top="0.74803149606299213" bottom="0.74803149606299213" header="0.31496062992125984" footer="0.31496062992125984"/>
  <pageSetup scale="8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1454B-05DD-4F4E-9339-87C561CC457B}">
  <sheetPr>
    <pageSetUpPr fitToPage="1"/>
  </sheetPr>
  <dimension ref="A1:AE80"/>
  <sheetViews>
    <sheetView view="pageBreakPreview" topLeftCell="A13" zoomScaleNormal="100" zoomScaleSheetLayoutView="100" workbookViewId="0">
      <selection activeCell="AB31" sqref="AB31"/>
    </sheetView>
  </sheetViews>
  <sheetFormatPr defaultColWidth="21.5" defaultRowHeight="12.75"/>
  <cols>
    <col min="1" max="1" width="34.6640625" style="16" customWidth="1"/>
    <col min="2" max="2" width="0.83203125" style="16" customWidth="1"/>
    <col min="3" max="3" width="9.33203125" style="16" customWidth="1"/>
    <col min="4" max="4" width="0.83203125" style="16" customWidth="1"/>
    <col min="5" max="5" width="9.33203125" style="16" customWidth="1"/>
    <col min="6" max="6" width="0.83203125" style="16" customWidth="1"/>
    <col min="7" max="7" width="9.33203125" style="16" customWidth="1"/>
    <col min="8" max="8" width="0.83203125" style="16" customWidth="1"/>
    <col min="9" max="9" width="10.83203125" style="16" customWidth="1"/>
    <col min="10" max="10" width="0.83203125" style="16" customWidth="1"/>
    <col min="11" max="11" width="10.83203125" style="16" customWidth="1"/>
    <col min="12" max="12" width="1" style="16" customWidth="1"/>
    <col min="13" max="13" width="11" style="16" customWidth="1"/>
    <col min="14" max="14" width="0.83203125" style="16" customWidth="1"/>
    <col min="15" max="15" width="9.33203125" style="16" customWidth="1"/>
    <col min="16" max="16" width="0.83203125" style="16" customWidth="1"/>
    <col min="17" max="17" width="9.33203125" style="16" customWidth="1"/>
    <col min="18" max="18" width="0.83203125" style="16" customWidth="1"/>
    <col min="19" max="19" width="9.33203125" style="16" customWidth="1"/>
    <col min="20" max="20" width="0.83203125" style="16" customWidth="1"/>
    <col min="21" max="21" width="11.33203125" style="16" customWidth="1"/>
    <col min="22" max="22" width="0.83203125" style="16" customWidth="1"/>
    <col min="23" max="23" width="9.33203125" style="16" customWidth="1"/>
    <col min="24" max="24" width="0.83203125" style="16" customWidth="1"/>
    <col min="25" max="25" width="10.33203125" style="16" customWidth="1"/>
    <col min="26" max="26" width="1.6640625" style="16" customWidth="1"/>
    <col min="27" max="16384" width="21.5" style="16"/>
  </cols>
  <sheetData>
    <row r="1" spans="1:27" ht="12" customHeight="1">
      <c r="A1" s="396" t="s">
        <v>0</v>
      </c>
      <c r="B1" s="396"/>
      <c r="C1" s="396"/>
      <c r="D1" s="396"/>
      <c r="E1" s="396"/>
      <c r="F1" s="342"/>
      <c r="G1" s="342"/>
      <c r="L1" s="59"/>
      <c r="M1" s="59"/>
      <c r="N1" s="59"/>
      <c r="O1" s="59"/>
      <c r="P1" s="59"/>
      <c r="Q1" s="59"/>
      <c r="R1" s="59"/>
      <c r="S1" s="59"/>
      <c r="T1" s="59"/>
      <c r="U1" s="59"/>
      <c r="V1" s="59"/>
      <c r="W1" s="59"/>
      <c r="X1" s="59"/>
      <c r="Y1" s="59"/>
      <c r="AA1" s="367"/>
    </row>
    <row r="2" spans="1:27" ht="12" customHeight="1">
      <c r="A2" s="396" t="s">
        <v>61</v>
      </c>
      <c r="B2" s="396"/>
      <c r="C2" s="396"/>
      <c r="D2" s="396"/>
      <c r="E2" s="396"/>
      <c r="F2" s="396"/>
      <c r="G2" s="396"/>
      <c r="H2" s="396"/>
      <c r="I2" s="396"/>
      <c r="J2" s="396"/>
      <c r="K2" s="396"/>
      <c r="L2" s="396"/>
      <c r="M2" s="396"/>
      <c r="N2" s="59"/>
      <c r="O2" s="59"/>
      <c r="P2" s="59"/>
      <c r="Q2" s="59"/>
      <c r="R2" s="59"/>
      <c r="S2" s="59"/>
      <c r="T2" s="59"/>
      <c r="U2" s="59"/>
      <c r="V2" s="59"/>
      <c r="W2" s="59"/>
      <c r="X2" s="59"/>
      <c r="Y2" s="59"/>
      <c r="AA2" s="367"/>
    </row>
    <row r="3" spans="1:27" ht="12" customHeight="1">
      <c r="A3" s="95" t="s">
        <v>73</v>
      </c>
      <c r="B3" s="342"/>
      <c r="C3" s="342"/>
      <c r="D3" s="342"/>
      <c r="E3" s="342"/>
      <c r="F3" s="342"/>
      <c r="G3" s="342"/>
      <c r="H3" s="342"/>
      <c r="I3" s="342"/>
      <c r="J3" s="342"/>
      <c r="K3" s="342"/>
      <c r="L3" s="342"/>
      <c r="M3" s="342"/>
      <c r="N3" s="59"/>
      <c r="O3" s="59"/>
      <c r="P3" s="59"/>
      <c r="Q3" s="59"/>
      <c r="R3" s="59"/>
      <c r="S3" s="59"/>
      <c r="T3" s="59"/>
      <c r="U3" s="59"/>
      <c r="V3" s="59"/>
      <c r="W3" s="59"/>
      <c r="X3" s="59"/>
      <c r="Y3" s="59"/>
      <c r="AA3" s="367"/>
    </row>
    <row r="4" spans="1:27" ht="12" customHeight="1">
      <c r="A4" s="397" t="s">
        <v>171</v>
      </c>
      <c r="B4" s="397"/>
      <c r="C4" s="397"/>
      <c r="D4" s="397"/>
      <c r="E4" s="397"/>
      <c r="F4" s="343"/>
      <c r="G4" s="343"/>
      <c r="L4" s="59"/>
      <c r="M4" s="59"/>
      <c r="N4" s="59"/>
      <c r="O4" s="59"/>
      <c r="P4" s="59"/>
      <c r="Q4" s="59"/>
      <c r="R4" s="59"/>
      <c r="S4" s="59"/>
      <c r="T4" s="59"/>
      <c r="U4" s="59"/>
      <c r="V4" s="59"/>
      <c r="W4" s="59"/>
      <c r="X4" s="59"/>
      <c r="Y4" s="59"/>
      <c r="AA4" s="367"/>
    </row>
    <row r="5" spans="1:27" ht="12" customHeight="1">
      <c r="A5" s="398" t="s">
        <v>2</v>
      </c>
      <c r="B5" s="398"/>
      <c r="C5" s="398"/>
      <c r="D5" s="398"/>
      <c r="E5" s="398"/>
      <c r="F5" s="344"/>
      <c r="G5" s="344"/>
      <c r="L5" s="59"/>
      <c r="M5" s="59"/>
      <c r="N5" s="59"/>
      <c r="O5" s="59"/>
      <c r="P5" s="59"/>
      <c r="Q5" s="59"/>
      <c r="R5" s="59"/>
      <c r="S5" s="59"/>
      <c r="T5" s="59"/>
      <c r="U5" s="59"/>
      <c r="V5" s="59"/>
      <c r="W5" s="59"/>
      <c r="X5" s="59"/>
      <c r="Y5" s="59"/>
      <c r="AA5" s="367"/>
    </row>
    <row r="6" spans="1:27" ht="14.1" customHeight="1">
      <c r="A6" s="344"/>
      <c r="B6" s="344"/>
      <c r="C6" s="344"/>
      <c r="D6" s="344"/>
      <c r="E6" s="344"/>
      <c r="F6" s="344"/>
      <c r="G6" s="344"/>
      <c r="L6" s="59"/>
      <c r="M6" s="59"/>
      <c r="N6" s="59"/>
      <c r="O6" s="59"/>
      <c r="P6" s="59"/>
      <c r="Q6" s="59"/>
      <c r="R6" s="59"/>
      <c r="S6" s="59"/>
      <c r="T6" s="59"/>
      <c r="U6" s="59"/>
      <c r="V6" s="59"/>
      <c r="W6" s="59"/>
      <c r="X6" s="59"/>
      <c r="Y6" s="59"/>
      <c r="AA6" s="333"/>
    </row>
    <row r="7" spans="1:27" ht="12.95" customHeight="1">
      <c r="A7" s="59"/>
      <c r="B7" s="399" t="s">
        <v>59</v>
      </c>
      <c r="C7" s="399"/>
      <c r="D7" s="399"/>
      <c r="E7" s="399"/>
      <c r="F7" s="399"/>
      <c r="G7" s="399"/>
      <c r="H7" s="399"/>
      <c r="I7" s="399"/>
      <c r="J7" s="399"/>
      <c r="K7" s="399"/>
      <c r="L7" s="399"/>
      <c r="M7" s="399"/>
      <c r="N7" s="399"/>
      <c r="O7" s="399"/>
      <c r="P7" s="399"/>
      <c r="Q7" s="399"/>
      <c r="R7" s="399"/>
      <c r="S7" s="399"/>
      <c r="T7" s="399"/>
      <c r="U7" s="399"/>
      <c r="V7" s="59"/>
      <c r="W7" s="59"/>
      <c r="X7" s="59"/>
      <c r="Y7" s="59"/>
      <c r="AA7" s="367"/>
    </row>
    <row r="8" spans="1:27" ht="24" customHeight="1">
      <c r="A8" s="59"/>
      <c r="B8" s="395" t="s">
        <v>62</v>
      </c>
      <c r="C8" s="395"/>
      <c r="D8" s="395"/>
      <c r="E8" s="395"/>
      <c r="F8" s="395"/>
      <c r="G8" s="395"/>
      <c r="H8" s="58"/>
      <c r="I8" s="399" t="s">
        <v>63</v>
      </c>
      <c r="J8" s="399"/>
      <c r="K8" s="399"/>
      <c r="N8" s="399" t="s">
        <v>64</v>
      </c>
      <c r="O8" s="399"/>
      <c r="P8" s="399"/>
      <c r="Q8" s="399"/>
      <c r="R8" s="399"/>
      <c r="S8" s="399"/>
      <c r="T8" s="115"/>
      <c r="U8" s="115"/>
      <c r="V8" s="115"/>
      <c r="W8" s="115"/>
      <c r="X8" s="59"/>
      <c r="Y8" s="59"/>
      <c r="AA8" s="367"/>
    </row>
    <row r="9" spans="1:27" ht="47.25" customHeight="1">
      <c r="A9" s="15"/>
      <c r="B9" s="391" t="s">
        <v>65</v>
      </c>
      <c r="C9" s="391"/>
      <c r="D9" s="391" t="s">
        <v>147</v>
      </c>
      <c r="E9" s="391"/>
      <c r="F9" s="391" t="s">
        <v>170</v>
      </c>
      <c r="G9" s="391"/>
      <c r="H9" s="387" t="s">
        <v>79</v>
      </c>
      <c r="I9" s="387"/>
      <c r="J9" s="388" t="s">
        <v>148</v>
      </c>
      <c r="K9" s="388"/>
      <c r="L9" s="387" t="s">
        <v>66</v>
      </c>
      <c r="M9" s="387"/>
      <c r="N9" s="391" t="s">
        <v>88</v>
      </c>
      <c r="O9" s="391"/>
      <c r="P9" s="391" t="s">
        <v>67</v>
      </c>
      <c r="Q9" s="391"/>
      <c r="R9" s="391" t="s">
        <v>36</v>
      </c>
      <c r="S9" s="391"/>
      <c r="T9" s="387" t="s">
        <v>71</v>
      </c>
      <c r="U9" s="387"/>
      <c r="V9" s="387" t="s">
        <v>72</v>
      </c>
      <c r="W9" s="387"/>
      <c r="X9" s="387" t="s">
        <v>91</v>
      </c>
      <c r="Y9" s="387"/>
      <c r="Z9" s="346"/>
      <c r="AA9" s="367"/>
    </row>
    <row r="10" spans="1:27" ht="12.95" customHeight="1">
      <c r="A10" s="112" t="s">
        <v>113</v>
      </c>
      <c r="B10" s="57"/>
      <c r="C10" s="336">
        <v>347</v>
      </c>
      <c r="D10" s="337"/>
      <c r="E10" s="336">
        <v>2643</v>
      </c>
      <c r="F10" s="337"/>
      <c r="G10" s="336">
        <v>11</v>
      </c>
      <c r="H10" s="337"/>
      <c r="I10" s="336">
        <v>-3984</v>
      </c>
      <c r="J10" s="337"/>
      <c r="K10" s="336">
        <v>-2557</v>
      </c>
      <c r="L10" s="337"/>
      <c r="M10" s="336">
        <v>475</v>
      </c>
      <c r="N10" s="337"/>
      <c r="O10" s="336">
        <v>13</v>
      </c>
      <c r="P10" s="337"/>
      <c r="Q10" s="336">
        <v>-22</v>
      </c>
      <c r="R10" s="337"/>
      <c r="S10" s="336">
        <v>-15</v>
      </c>
      <c r="T10" s="337"/>
      <c r="U10" s="336">
        <v>-3089</v>
      </c>
      <c r="V10" s="337"/>
      <c r="W10" s="336">
        <v>0</v>
      </c>
      <c r="X10" s="337"/>
      <c r="Y10" s="336">
        <v>-3089</v>
      </c>
      <c r="Z10" s="56"/>
      <c r="AA10" s="367"/>
    </row>
    <row r="11" spans="1:27" ht="12.95" customHeight="1">
      <c r="A11" s="321" t="s">
        <v>118</v>
      </c>
      <c r="B11" s="12"/>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11"/>
      <c r="AA11" s="367"/>
    </row>
    <row r="12" spans="1:27" ht="12.95" customHeight="1">
      <c r="A12" s="99" t="s">
        <v>134</v>
      </c>
      <c r="B12" s="59"/>
      <c r="C12" s="171">
        <v>0</v>
      </c>
      <c r="D12" s="222"/>
      <c r="E12" s="171">
        <v>0</v>
      </c>
      <c r="F12" s="222"/>
      <c r="G12" s="171">
        <v>0</v>
      </c>
      <c r="H12" s="222"/>
      <c r="I12" s="171">
        <v>-416</v>
      </c>
      <c r="J12" s="222"/>
      <c r="K12" s="171">
        <v>0</v>
      </c>
      <c r="L12" s="222"/>
      <c r="M12" s="171">
        <v>0</v>
      </c>
      <c r="N12" s="222"/>
      <c r="O12" s="171">
        <v>0</v>
      </c>
      <c r="P12" s="222"/>
      <c r="Q12" s="171">
        <v>0</v>
      </c>
      <c r="R12" s="222"/>
      <c r="S12" s="171">
        <v>0</v>
      </c>
      <c r="T12" s="222"/>
      <c r="U12" s="171">
        <v>-416</v>
      </c>
      <c r="V12" s="222"/>
      <c r="W12" s="171">
        <v>0</v>
      </c>
      <c r="X12" s="222"/>
      <c r="Y12" s="171">
        <v>-416</v>
      </c>
      <c r="Z12" s="55"/>
      <c r="AA12" s="367"/>
    </row>
    <row r="13" spans="1:27" ht="12.95" customHeight="1">
      <c r="A13" s="9" t="s">
        <v>33</v>
      </c>
      <c r="B13" s="15"/>
      <c r="C13" s="171">
        <v>0</v>
      </c>
      <c r="D13" s="223"/>
      <c r="E13" s="171">
        <v>0</v>
      </c>
      <c r="F13" s="223"/>
      <c r="G13" s="171">
        <v>0</v>
      </c>
      <c r="H13" s="223"/>
      <c r="I13" s="171">
        <v>0</v>
      </c>
      <c r="J13" s="223"/>
      <c r="K13" s="171">
        <v>410</v>
      </c>
      <c r="L13" s="223"/>
      <c r="M13" s="177">
        <v>0</v>
      </c>
      <c r="N13" s="223"/>
      <c r="O13" s="171">
        <v>-30</v>
      </c>
      <c r="P13" s="223"/>
      <c r="Q13" s="171">
        <v>1</v>
      </c>
      <c r="R13" s="223"/>
      <c r="S13" s="171">
        <v>-1</v>
      </c>
      <c r="T13" s="223"/>
      <c r="U13" s="171">
        <v>380</v>
      </c>
      <c r="V13" s="223"/>
      <c r="W13" s="171">
        <v>0</v>
      </c>
      <c r="X13" s="223"/>
      <c r="Y13" s="171">
        <v>380</v>
      </c>
      <c r="Z13" s="8"/>
      <c r="AA13" s="367"/>
    </row>
    <row r="14" spans="1:27" ht="12.95" customHeight="1">
      <c r="A14" s="13"/>
      <c r="B14" s="13"/>
      <c r="C14" s="224">
        <f>SUM(C12:C13)</f>
        <v>0</v>
      </c>
      <c r="D14" s="225"/>
      <c r="E14" s="224">
        <f>SUM(E12:E13)</f>
        <v>0</v>
      </c>
      <c r="F14" s="225"/>
      <c r="G14" s="224">
        <f>SUM(G12:G13)</f>
        <v>0</v>
      </c>
      <c r="H14" s="225"/>
      <c r="I14" s="224">
        <f>SUM(I12:I13)</f>
        <v>-416</v>
      </c>
      <c r="J14" s="225"/>
      <c r="K14" s="224">
        <f>SUM(K12:K13)</f>
        <v>410</v>
      </c>
      <c r="L14" s="225"/>
      <c r="M14" s="224">
        <f>SUM(M12:M13)</f>
        <v>0</v>
      </c>
      <c r="N14" s="225"/>
      <c r="O14" s="224">
        <f>SUM(O12:O13)</f>
        <v>-30</v>
      </c>
      <c r="P14" s="225"/>
      <c r="Q14" s="224">
        <f>SUM(Q12:Q13)</f>
        <v>1</v>
      </c>
      <c r="R14" s="225"/>
      <c r="S14" s="224">
        <f>SUM(S12:S13)</f>
        <v>-1</v>
      </c>
      <c r="T14" s="225"/>
      <c r="U14" s="224">
        <f>SUM(U12:U13)</f>
        <v>-36</v>
      </c>
      <c r="V14" s="225"/>
      <c r="W14" s="224">
        <f>SUM(W12:W13)</f>
        <v>0</v>
      </c>
      <c r="X14" s="225"/>
      <c r="Y14" s="224">
        <f>SUM(Y12:Y13)</f>
        <v>-36</v>
      </c>
      <c r="Z14" s="7"/>
      <c r="AA14" s="367"/>
    </row>
    <row r="15" spans="1:27" ht="25.5" customHeight="1">
      <c r="A15" s="100" t="s">
        <v>178</v>
      </c>
      <c r="B15" s="59"/>
      <c r="C15" s="171">
        <v>0</v>
      </c>
      <c r="D15" s="222"/>
      <c r="E15" s="171">
        <v>0</v>
      </c>
      <c r="F15" s="222"/>
      <c r="G15" s="171">
        <v>0</v>
      </c>
      <c r="H15" s="222"/>
      <c r="I15" s="171">
        <v>-14</v>
      </c>
      <c r="J15" s="222"/>
      <c r="K15" s="171">
        <v>0</v>
      </c>
      <c r="L15" s="222"/>
      <c r="M15" s="171">
        <v>0</v>
      </c>
      <c r="N15" s="222"/>
      <c r="O15" s="171">
        <v>0</v>
      </c>
      <c r="P15" s="222"/>
      <c r="Q15" s="171">
        <v>0</v>
      </c>
      <c r="R15" s="222"/>
      <c r="S15" s="171">
        <v>0</v>
      </c>
      <c r="T15" s="222"/>
      <c r="U15" s="171">
        <v>-14</v>
      </c>
      <c r="V15" s="222"/>
      <c r="W15" s="171">
        <v>0</v>
      </c>
      <c r="X15" s="222"/>
      <c r="Y15" s="171">
        <v>-14</v>
      </c>
      <c r="Z15" s="55"/>
      <c r="AA15" s="367"/>
    </row>
    <row r="16" spans="1:27" ht="12.95" customHeight="1">
      <c r="A16" s="142" t="s">
        <v>152</v>
      </c>
      <c r="B16" s="59"/>
      <c r="C16" s="171">
        <v>0</v>
      </c>
      <c r="D16" s="222"/>
      <c r="E16" s="171">
        <v>-28</v>
      </c>
      <c r="F16" s="222"/>
      <c r="G16" s="171">
        <v>0</v>
      </c>
      <c r="H16" s="222"/>
      <c r="I16" s="171">
        <v>0</v>
      </c>
      <c r="J16" s="222"/>
      <c r="K16" s="171">
        <v>0</v>
      </c>
      <c r="L16" s="222"/>
      <c r="M16" s="171">
        <v>0</v>
      </c>
      <c r="N16" s="222"/>
      <c r="O16" s="171">
        <v>0</v>
      </c>
      <c r="P16" s="222"/>
      <c r="Q16" s="171">
        <v>0</v>
      </c>
      <c r="R16" s="222"/>
      <c r="S16" s="171">
        <v>0</v>
      </c>
      <c r="T16" s="222"/>
      <c r="U16" s="171">
        <v>-28</v>
      </c>
      <c r="V16" s="222"/>
      <c r="W16" s="171">
        <v>0</v>
      </c>
      <c r="X16" s="222"/>
      <c r="Y16" s="171">
        <v>-28</v>
      </c>
      <c r="Z16" s="55"/>
      <c r="AA16" s="367"/>
    </row>
    <row r="17" spans="1:27" ht="12.95" customHeight="1">
      <c r="A17" s="142" t="s">
        <v>151</v>
      </c>
      <c r="B17" s="59"/>
      <c r="C17" s="171">
        <v>0</v>
      </c>
      <c r="D17" s="222"/>
      <c r="E17" s="171">
        <v>1</v>
      </c>
      <c r="F17" s="222"/>
      <c r="G17" s="171">
        <v>0</v>
      </c>
      <c r="H17" s="222"/>
      <c r="I17" s="171">
        <v>0</v>
      </c>
      <c r="J17" s="222"/>
      <c r="K17" s="171">
        <v>0</v>
      </c>
      <c r="L17" s="222"/>
      <c r="M17" s="171">
        <v>-1</v>
      </c>
      <c r="N17" s="222"/>
      <c r="O17" s="171">
        <v>0</v>
      </c>
      <c r="P17" s="222"/>
      <c r="Q17" s="171">
        <v>0</v>
      </c>
      <c r="R17" s="222"/>
      <c r="S17" s="171">
        <v>0</v>
      </c>
      <c r="T17" s="222"/>
      <c r="U17" s="171">
        <v>0</v>
      </c>
      <c r="V17" s="222"/>
      <c r="W17" s="171">
        <v>0</v>
      </c>
      <c r="X17" s="222"/>
      <c r="Y17" s="171">
        <v>0</v>
      </c>
      <c r="Z17" s="55"/>
      <c r="AA17" s="367"/>
    </row>
    <row r="18" spans="1:27" ht="12.95" customHeight="1">
      <c r="A18" s="142" t="s">
        <v>119</v>
      </c>
      <c r="B18" s="59"/>
      <c r="C18" s="171">
        <v>0</v>
      </c>
      <c r="D18" s="222"/>
      <c r="E18" s="171">
        <v>2</v>
      </c>
      <c r="F18" s="222"/>
      <c r="G18" s="171">
        <v>0</v>
      </c>
      <c r="H18" s="222"/>
      <c r="I18" s="171">
        <v>0</v>
      </c>
      <c r="J18" s="222"/>
      <c r="K18" s="171">
        <v>0</v>
      </c>
      <c r="L18" s="222"/>
      <c r="M18" s="171">
        <v>0</v>
      </c>
      <c r="N18" s="222"/>
      <c r="O18" s="171">
        <v>0</v>
      </c>
      <c r="P18" s="222"/>
      <c r="Q18" s="171">
        <v>0</v>
      </c>
      <c r="R18" s="222"/>
      <c r="S18" s="171">
        <v>0</v>
      </c>
      <c r="T18" s="222"/>
      <c r="U18" s="171">
        <v>2</v>
      </c>
      <c r="V18" s="222"/>
      <c r="W18" s="171">
        <v>0</v>
      </c>
      <c r="X18" s="222"/>
      <c r="Y18" s="171">
        <v>2</v>
      </c>
      <c r="Z18" s="55"/>
      <c r="AA18" s="367"/>
    </row>
    <row r="19" spans="1:27" ht="12.95" customHeight="1">
      <c r="A19" s="100" t="s">
        <v>69</v>
      </c>
      <c r="B19" s="59"/>
      <c r="C19" s="171">
        <v>0</v>
      </c>
      <c r="D19" s="222"/>
      <c r="E19" s="171">
        <v>0</v>
      </c>
      <c r="F19" s="222"/>
      <c r="G19" s="171">
        <v>0</v>
      </c>
      <c r="H19" s="222"/>
      <c r="I19" s="171">
        <v>0</v>
      </c>
      <c r="J19" s="222"/>
      <c r="K19" s="171">
        <v>0</v>
      </c>
      <c r="L19" s="222"/>
      <c r="M19" s="171">
        <v>8</v>
      </c>
      <c r="N19" s="222"/>
      <c r="O19" s="171">
        <v>0</v>
      </c>
      <c r="P19" s="222"/>
      <c r="Q19" s="171">
        <v>0</v>
      </c>
      <c r="R19" s="222"/>
      <c r="S19" s="171">
        <v>0</v>
      </c>
      <c r="T19" s="222"/>
      <c r="U19" s="171">
        <v>8</v>
      </c>
      <c r="V19" s="222"/>
      <c r="W19" s="171">
        <v>0</v>
      </c>
      <c r="X19" s="222"/>
      <c r="Y19" s="171">
        <v>8</v>
      </c>
      <c r="Z19" s="55"/>
      <c r="AA19" s="367"/>
    </row>
    <row r="20" spans="1:27" ht="12.95" customHeight="1" thickBot="1">
      <c r="A20" s="84" t="s">
        <v>149</v>
      </c>
      <c r="B20" s="119"/>
      <c r="C20" s="120">
        <f>SUM(C15:C19,C10,C14)</f>
        <v>347</v>
      </c>
      <c r="D20" s="121"/>
      <c r="E20" s="120">
        <f>SUM(E15:E19,E10,E14)</f>
        <v>2618</v>
      </c>
      <c r="F20" s="121"/>
      <c r="G20" s="120">
        <f>SUM(G15:G19,G10,G14)</f>
        <v>11</v>
      </c>
      <c r="H20" s="121"/>
      <c r="I20" s="120">
        <f>SUM(I15:I19,I10,I14)</f>
        <v>-4414</v>
      </c>
      <c r="J20" s="121"/>
      <c r="K20" s="120">
        <f>SUM(K15:K19,K10,K14)</f>
        <v>-2147</v>
      </c>
      <c r="L20" s="121"/>
      <c r="M20" s="120">
        <f>SUM(M15:M19,M10,M14)</f>
        <v>482</v>
      </c>
      <c r="N20" s="121"/>
      <c r="O20" s="120">
        <f>SUM(O15:O19,O10,O14)</f>
        <v>-17</v>
      </c>
      <c r="P20" s="121"/>
      <c r="Q20" s="120">
        <f>SUM(Q15:Q19,Q10,Q14)</f>
        <v>-21</v>
      </c>
      <c r="R20" s="121"/>
      <c r="S20" s="120">
        <f>SUM(S15:S19,S10,S14)</f>
        <v>-16</v>
      </c>
      <c r="T20" s="121"/>
      <c r="U20" s="120">
        <f>SUM(U15:U19,U10,U14)</f>
        <v>-3157</v>
      </c>
      <c r="V20" s="121"/>
      <c r="W20" s="120">
        <f>SUM(W15:W19,W10,W14)</f>
        <v>0</v>
      </c>
      <c r="X20" s="121"/>
      <c r="Y20" s="120">
        <f>SUM(Y15:Y19,Y10,Y14)</f>
        <v>-3157</v>
      </c>
      <c r="Z20" s="121"/>
      <c r="AA20" s="367"/>
    </row>
    <row r="21" spans="1:27" ht="12.95" customHeight="1">
      <c r="A21" s="116"/>
      <c r="B21" s="117"/>
      <c r="C21" s="114"/>
      <c r="D21" s="118"/>
      <c r="E21" s="114"/>
      <c r="F21" s="118"/>
      <c r="G21" s="114"/>
      <c r="H21" s="118"/>
      <c r="I21" s="114"/>
      <c r="J21" s="118"/>
      <c r="K21" s="114"/>
      <c r="L21" s="118"/>
      <c r="M21" s="114"/>
      <c r="N21" s="118"/>
      <c r="O21" s="114"/>
      <c r="P21" s="118"/>
      <c r="Q21" s="114"/>
      <c r="R21" s="118"/>
      <c r="S21" s="114"/>
      <c r="T21" s="118"/>
      <c r="U21" s="114"/>
      <c r="V21" s="118"/>
      <c r="W21" s="114"/>
      <c r="X21" s="118"/>
      <c r="Y21" s="114"/>
      <c r="Z21" s="118"/>
      <c r="AA21" s="333"/>
    </row>
    <row r="22" spans="1:27" ht="12.95" customHeight="1">
      <c r="A22" s="113" t="s">
        <v>115</v>
      </c>
      <c r="B22" s="57"/>
      <c r="C22" s="14">
        <v>347</v>
      </c>
      <c r="D22" s="56"/>
      <c r="E22" s="14">
        <v>2676</v>
      </c>
      <c r="F22" s="56"/>
      <c r="G22" s="14">
        <v>73</v>
      </c>
      <c r="H22" s="56"/>
      <c r="I22" s="14">
        <v>-8998</v>
      </c>
      <c r="J22" s="56"/>
      <c r="K22" s="14">
        <v>-3188</v>
      </c>
      <c r="L22" s="56"/>
      <c r="M22" s="14">
        <v>413</v>
      </c>
      <c r="N22" s="56"/>
      <c r="O22" s="14">
        <v>20</v>
      </c>
      <c r="P22" s="56"/>
      <c r="Q22" s="14">
        <v>-31</v>
      </c>
      <c r="R22" s="56"/>
      <c r="S22" s="14">
        <v>-637</v>
      </c>
      <c r="T22" s="56"/>
      <c r="U22" s="14">
        <v>-9325</v>
      </c>
      <c r="V22" s="56"/>
      <c r="W22" s="14">
        <v>2668</v>
      </c>
      <c r="X22" s="56"/>
      <c r="Y22" s="14">
        <v>-6657</v>
      </c>
      <c r="Z22" s="56"/>
      <c r="AA22" s="367"/>
    </row>
    <row r="23" spans="1:27" ht="12.95" customHeight="1">
      <c r="A23" s="142" t="s">
        <v>118</v>
      </c>
      <c r="B23" s="115"/>
      <c r="C23" s="101"/>
      <c r="D23" s="101"/>
      <c r="E23" s="101"/>
      <c r="F23" s="101"/>
      <c r="G23" s="101"/>
      <c r="H23" s="101"/>
      <c r="I23" s="101"/>
      <c r="J23" s="101"/>
      <c r="K23" s="101"/>
      <c r="L23" s="101"/>
      <c r="M23" s="161"/>
      <c r="N23" s="101"/>
      <c r="O23" s="101"/>
      <c r="P23" s="101"/>
      <c r="Q23" s="101"/>
      <c r="R23" s="101"/>
      <c r="S23" s="101"/>
      <c r="T23" s="101"/>
      <c r="U23" s="101"/>
      <c r="V23" s="101"/>
      <c r="W23" s="101"/>
      <c r="X23" s="101"/>
      <c r="Y23" s="10"/>
      <c r="Z23" s="101"/>
      <c r="AA23" s="333"/>
    </row>
    <row r="24" spans="1:27" ht="12.95" customHeight="1">
      <c r="A24" s="99" t="s">
        <v>111</v>
      </c>
      <c r="B24" s="59"/>
      <c r="C24" s="122" t="s">
        <v>75</v>
      </c>
      <c r="D24" s="122"/>
      <c r="E24" s="122" t="s">
        <v>75</v>
      </c>
      <c r="F24" s="122"/>
      <c r="G24" s="122" t="s">
        <v>75</v>
      </c>
      <c r="H24" s="55"/>
      <c r="I24" s="10">
        <v>5180</v>
      </c>
      <c r="J24" s="55"/>
      <c r="K24" s="122" t="s">
        <v>75</v>
      </c>
      <c r="L24" s="55"/>
      <c r="M24" s="122">
        <v>0</v>
      </c>
      <c r="N24" s="55"/>
      <c r="O24" s="122">
        <v>0</v>
      </c>
      <c r="P24" s="55"/>
      <c r="Q24" s="172">
        <v>0</v>
      </c>
      <c r="R24" s="55"/>
      <c r="S24" s="122" t="s">
        <v>75</v>
      </c>
      <c r="T24" s="55"/>
      <c r="U24" s="10">
        <v>5180</v>
      </c>
      <c r="V24" s="55"/>
      <c r="W24" s="10">
        <v>29</v>
      </c>
      <c r="X24" s="55"/>
      <c r="Y24" s="10">
        <v>5209</v>
      </c>
      <c r="Z24" s="55"/>
      <c r="AA24" s="367"/>
    </row>
    <row r="25" spans="1:27" ht="12.95" customHeight="1">
      <c r="A25" s="9" t="s">
        <v>33</v>
      </c>
      <c r="B25" s="15"/>
      <c r="C25" s="122" t="s">
        <v>75</v>
      </c>
      <c r="D25" s="123"/>
      <c r="E25" s="122" t="s">
        <v>75</v>
      </c>
      <c r="F25" s="123"/>
      <c r="G25" s="122" t="s">
        <v>75</v>
      </c>
      <c r="H25" s="8"/>
      <c r="I25" s="122" t="s">
        <v>75</v>
      </c>
      <c r="J25" s="8"/>
      <c r="K25" s="10">
        <v>570</v>
      </c>
      <c r="L25" s="8"/>
      <c r="M25" s="123" t="s">
        <v>75</v>
      </c>
      <c r="N25" s="8"/>
      <c r="O25" s="10">
        <v>-6</v>
      </c>
      <c r="P25" s="8"/>
      <c r="Q25" s="10">
        <v>0</v>
      </c>
      <c r="R25" s="8"/>
      <c r="S25" s="10">
        <v>58</v>
      </c>
      <c r="T25" s="8"/>
      <c r="U25" s="10">
        <v>622</v>
      </c>
      <c r="V25" s="8"/>
      <c r="W25" s="122">
        <v>-39</v>
      </c>
      <c r="X25" s="8"/>
      <c r="Y25" s="10">
        <v>583</v>
      </c>
      <c r="Z25" s="8"/>
      <c r="AA25" s="367"/>
    </row>
    <row r="26" spans="1:27" ht="12.95" customHeight="1">
      <c r="A26" s="13"/>
      <c r="B26" s="13"/>
      <c r="C26" s="124">
        <f>SUM(C24:C25)</f>
        <v>0</v>
      </c>
      <c r="D26" s="124"/>
      <c r="E26" s="124">
        <f>SUM(E24:E25)</f>
        <v>0</v>
      </c>
      <c r="F26" s="124"/>
      <c r="G26" s="124">
        <f>SUM(G24:G25)</f>
        <v>0</v>
      </c>
      <c r="H26" s="7"/>
      <c r="I26" s="124">
        <f>SUM(I24:I25)</f>
        <v>5180</v>
      </c>
      <c r="J26" s="7"/>
      <c r="K26" s="124">
        <f>SUM(K24:K25)</f>
        <v>570</v>
      </c>
      <c r="L26" s="7"/>
      <c r="M26" s="124">
        <f>SUM(M24:M25)</f>
        <v>0</v>
      </c>
      <c r="N26" s="7"/>
      <c r="O26" s="124">
        <f>SUM(O24:O25)</f>
        <v>-6</v>
      </c>
      <c r="P26" s="7"/>
      <c r="Q26" s="124">
        <f>SUM(Q24:Q25)</f>
        <v>0</v>
      </c>
      <c r="R26" s="7"/>
      <c r="S26" s="124">
        <f>SUM(S24:S25)</f>
        <v>58</v>
      </c>
      <c r="T26" s="7"/>
      <c r="U26" s="54">
        <f>SUM(U24:U25)</f>
        <v>5802</v>
      </c>
      <c r="V26" s="7"/>
      <c r="W26" s="54">
        <f>SUM(W24:W25)</f>
        <v>-10</v>
      </c>
      <c r="X26" s="7"/>
      <c r="Y26" s="54">
        <f>SUM(Y24:Y25)</f>
        <v>5792</v>
      </c>
      <c r="Z26" s="7"/>
      <c r="AA26" s="367"/>
    </row>
    <row r="27" spans="1:27" ht="12.95" customHeight="1">
      <c r="A27" s="100" t="s">
        <v>156</v>
      </c>
      <c r="B27" s="59"/>
      <c r="C27" s="10">
        <v>0</v>
      </c>
      <c r="D27" s="55"/>
      <c r="E27" s="10">
        <v>0</v>
      </c>
      <c r="F27" s="55"/>
      <c r="G27" s="10">
        <v>0</v>
      </c>
      <c r="H27" s="55"/>
      <c r="I27" s="10">
        <v>0</v>
      </c>
      <c r="J27" s="55"/>
      <c r="K27" s="10">
        <v>0</v>
      </c>
      <c r="L27" s="55"/>
      <c r="M27" s="10">
        <v>0</v>
      </c>
      <c r="N27" s="55"/>
      <c r="O27" s="10">
        <v>0</v>
      </c>
      <c r="P27" s="55"/>
      <c r="Q27" s="10">
        <v>58</v>
      </c>
      <c r="R27" s="55"/>
      <c r="S27" s="10">
        <v>564</v>
      </c>
      <c r="T27" s="55"/>
      <c r="U27" s="10">
        <v>622</v>
      </c>
      <c r="V27" s="55"/>
      <c r="W27" s="10">
        <v>-2658</v>
      </c>
      <c r="X27" s="55"/>
      <c r="Y27" s="10">
        <v>-2036</v>
      </c>
      <c r="Z27" s="55"/>
      <c r="AA27" s="367"/>
    </row>
    <row r="28" spans="1:27" ht="25.5" customHeight="1">
      <c r="A28" s="100" t="s">
        <v>178</v>
      </c>
      <c r="B28" s="59"/>
      <c r="C28" s="10">
        <v>0</v>
      </c>
      <c r="D28" s="55"/>
      <c r="E28" s="10">
        <v>0</v>
      </c>
      <c r="F28" s="55"/>
      <c r="G28" s="10">
        <v>0</v>
      </c>
      <c r="H28" s="55"/>
      <c r="I28" s="10">
        <v>-14</v>
      </c>
      <c r="J28" s="55"/>
      <c r="K28" s="10">
        <v>0</v>
      </c>
      <c r="L28" s="55"/>
      <c r="M28" s="10">
        <v>0</v>
      </c>
      <c r="N28" s="55"/>
      <c r="O28" s="10">
        <v>0</v>
      </c>
      <c r="P28" s="55"/>
      <c r="Q28" s="10">
        <v>0</v>
      </c>
      <c r="R28" s="55"/>
      <c r="S28" s="10">
        <v>0</v>
      </c>
      <c r="T28" s="55"/>
      <c r="U28" s="10">
        <v>-14</v>
      </c>
      <c r="V28" s="55"/>
      <c r="W28" s="10">
        <v>0</v>
      </c>
      <c r="X28" s="55"/>
      <c r="Y28" s="10">
        <v>-14</v>
      </c>
      <c r="Z28" s="55"/>
      <c r="AA28" s="367"/>
    </row>
    <row r="29" spans="1:27" ht="12.75" customHeight="1">
      <c r="A29" s="142" t="s">
        <v>152</v>
      </c>
      <c r="B29" s="59"/>
      <c r="C29" s="10">
        <v>0</v>
      </c>
      <c r="D29" s="55"/>
      <c r="E29" s="10">
        <v>-8</v>
      </c>
      <c r="F29" s="55"/>
      <c r="G29" s="10">
        <v>0</v>
      </c>
      <c r="H29" s="55"/>
      <c r="I29" s="10">
        <v>0</v>
      </c>
      <c r="J29" s="55"/>
      <c r="K29" s="10">
        <v>0</v>
      </c>
      <c r="L29" s="55"/>
      <c r="M29" s="10">
        <v>0</v>
      </c>
      <c r="N29" s="55"/>
      <c r="O29" s="10">
        <v>0</v>
      </c>
      <c r="P29" s="55"/>
      <c r="Q29" s="10">
        <v>0</v>
      </c>
      <c r="R29" s="55"/>
      <c r="S29" s="10">
        <v>0</v>
      </c>
      <c r="T29" s="55"/>
      <c r="U29" s="10">
        <v>-8</v>
      </c>
      <c r="V29" s="55"/>
      <c r="W29" s="10">
        <v>0</v>
      </c>
      <c r="X29" s="55"/>
      <c r="Y29" s="10">
        <v>-8</v>
      </c>
      <c r="Z29" s="55"/>
      <c r="AA29" s="367"/>
    </row>
    <row r="30" spans="1:27" ht="12.95" customHeight="1">
      <c r="A30" s="142" t="s">
        <v>153</v>
      </c>
      <c r="B30" s="59"/>
      <c r="C30" s="10">
        <v>0</v>
      </c>
      <c r="D30" s="55"/>
      <c r="E30" s="171">
        <v>11</v>
      </c>
      <c r="F30" s="55"/>
      <c r="G30" s="10">
        <v>0</v>
      </c>
      <c r="H30" s="55"/>
      <c r="I30" s="10">
        <v>0</v>
      </c>
      <c r="J30" s="55"/>
      <c r="K30" s="10">
        <v>0</v>
      </c>
      <c r="L30" s="55"/>
      <c r="M30" s="10">
        <v>-11</v>
      </c>
      <c r="N30" s="55"/>
      <c r="O30" s="10">
        <v>0</v>
      </c>
      <c r="P30" s="55"/>
      <c r="Q30" s="10">
        <v>0</v>
      </c>
      <c r="R30" s="55"/>
      <c r="S30" s="10">
        <v>0</v>
      </c>
      <c r="T30" s="55"/>
      <c r="U30" s="10">
        <v>0</v>
      </c>
      <c r="V30" s="55"/>
      <c r="W30" s="10">
        <v>0</v>
      </c>
      <c r="X30" s="55"/>
      <c r="Y30" s="10">
        <v>0</v>
      </c>
      <c r="Z30" s="55"/>
      <c r="AA30" s="367"/>
    </row>
    <row r="31" spans="1:27" ht="12.95" customHeight="1">
      <c r="A31" s="142" t="s">
        <v>157</v>
      </c>
      <c r="B31" s="59"/>
      <c r="C31" s="352">
        <v>0</v>
      </c>
      <c r="D31" s="101"/>
      <c r="E31" s="352">
        <v>0</v>
      </c>
      <c r="F31" s="101"/>
      <c r="G31" s="352">
        <v>-30</v>
      </c>
      <c r="H31" s="101"/>
      <c r="I31" s="352">
        <v>0</v>
      </c>
      <c r="J31" s="101"/>
      <c r="K31" s="352">
        <v>0</v>
      </c>
      <c r="L31" s="101"/>
      <c r="M31" s="352">
        <v>30</v>
      </c>
      <c r="N31" s="101"/>
      <c r="O31" s="352">
        <v>0</v>
      </c>
      <c r="P31" s="101"/>
      <c r="Q31" s="352">
        <v>0</v>
      </c>
      <c r="R31" s="101"/>
      <c r="S31" s="352">
        <v>0</v>
      </c>
      <c r="T31" s="101"/>
      <c r="U31" s="352">
        <v>0</v>
      </c>
      <c r="V31" s="101"/>
      <c r="W31" s="353">
        <v>0</v>
      </c>
      <c r="X31" s="101"/>
      <c r="Y31" s="352">
        <v>0</v>
      </c>
      <c r="Z31" s="55"/>
      <c r="AA31" s="367"/>
    </row>
    <row r="32" spans="1:27" ht="12.95" customHeight="1">
      <c r="A32" s="100" t="s">
        <v>69</v>
      </c>
      <c r="B32" s="81"/>
      <c r="C32" s="6">
        <v>0</v>
      </c>
      <c r="D32" s="8"/>
      <c r="E32" s="6">
        <v>0</v>
      </c>
      <c r="F32" s="8"/>
      <c r="G32" s="6">
        <v>0</v>
      </c>
      <c r="H32" s="8"/>
      <c r="I32" s="6">
        <v>0</v>
      </c>
      <c r="J32" s="8"/>
      <c r="K32" s="6">
        <v>0</v>
      </c>
      <c r="L32" s="8"/>
      <c r="M32" s="6">
        <v>12</v>
      </c>
      <c r="N32" s="8"/>
      <c r="O32" s="6">
        <v>0</v>
      </c>
      <c r="P32" s="8"/>
      <c r="Q32" s="6">
        <v>0</v>
      </c>
      <c r="R32" s="8"/>
      <c r="S32" s="6">
        <v>0</v>
      </c>
      <c r="T32" s="8"/>
      <c r="U32" s="6">
        <v>12</v>
      </c>
      <c r="V32" s="8"/>
      <c r="W32" s="177">
        <v>0</v>
      </c>
      <c r="X32" s="8"/>
      <c r="Y32" s="6">
        <v>12</v>
      </c>
      <c r="Z32" s="8"/>
      <c r="AA32" s="367"/>
    </row>
    <row r="33" spans="1:31" s="128" customFormat="1" ht="15" customHeight="1" thickBot="1">
      <c r="A33" s="338" t="s">
        <v>150</v>
      </c>
      <c r="B33" s="125"/>
      <c r="C33" s="126">
        <f>SUM(C27:C32,C26,C22)</f>
        <v>347</v>
      </c>
      <c r="D33" s="126"/>
      <c r="E33" s="126">
        <f>SUM(E27:E32,E26,E22)</f>
        <v>2679</v>
      </c>
      <c r="F33" s="126"/>
      <c r="G33" s="126">
        <f>SUM(G27:G32,G26,G22)</f>
        <v>43</v>
      </c>
      <c r="H33" s="126"/>
      <c r="I33" s="126">
        <f>SUM(I27:I32,I26,I22)</f>
        <v>-3832</v>
      </c>
      <c r="J33" s="126"/>
      <c r="K33" s="126">
        <f>SUM(K27:K32,K26,K22)</f>
        <v>-2618</v>
      </c>
      <c r="L33" s="126"/>
      <c r="M33" s="126">
        <f>SUM(M27:M32,M26,M22)</f>
        <v>444</v>
      </c>
      <c r="N33" s="126"/>
      <c r="O33" s="126">
        <f>SUM(O27:O32,O26,O22)</f>
        <v>14</v>
      </c>
      <c r="P33" s="126"/>
      <c r="Q33" s="126">
        <f>SUM(Q27:Q32,Q26,Q22)</f>
        <v>27</v>
      </c>
      <c r="R33" s="127"/>
      <c r="S33" s="126">
        <f>SUM(S27:S32,S26,S22)</f>
        <v>-15</v>
      </c>
      <c r="T33" s="126"/>
      <c r="U33" s="126">
        <f>SUM(U27:U32,U26,U22)</f>
        <v>-2911</v>
      </c>
      <c r="V33" s="127"/>
      <c r="W33" s="126">
        <f>SUM(W27:W32,W26,W22)</f>
        <v>0</v>
      </c>
      <c r="X33" s="127"/>
      <c r="Y33" s="126">
        <f>SUM(Y27:Y32,Y26,Y22)</f>
        <v>-2911</v>
      </c>
      <c r="Z33" s="127"/>
      <c r="AA33" s="367"/>
    </row>
    <row r="34" spans="1:31" s="144" customFormat="1" ht="25.5" customHeight="1">
      <c r="A34" s="389" t="s">
        <v>174</v>
      </c>
      <c r="B34" s="390"/>
      <c r="C34" s="390"/>
      <c r="D34" s="390"/>
      <c r="E34" s="390"/>
      <c r="F34" s="390"/>
      <c r="G34" s="390"/>
      <c r="H34" s="390"/>
      <c r="I34" s="390"/>
      <c r="J34" s="390"/>
      <c r="K34" s="390"/>
      <c r="L34" s="390"/>
      <c r="M34" s="390"/>
      <c r="N34" s="390"/>
      <c r="O34" s="390"/>
      <c r="P34" s="390"/>
      <c r="Q34" s="390"/>
      <c r="R34" s="390"/>
      <c r="S34" s="390"/>
      <c r="T34" s="390"/>
      <c r="U34" s="390"/>
      <c r="V34" s="390"/>
      <c r="W34" s="390"/>
      <c r="X34" s="390"/>
      <c r="Y34" s="390"/>
      <c r="Z34" s="143"/>
      <c r="AA34" s="368"/>
      <c r="AE34" s="372"/>
    </row>
    <row r="35" spans="1:31" s="144" customFormat="1" ht="25.5" customHeight="1">
      <c r="A35" s="392" t="s">
        <v>159</v>
      </c>
      <c r="B35" s="393"/>
      <c r="C35" s="393"/>
      <c r="D35" s="393"/>
      <c r="E35" s="393"/>
      <c r="F35" s="393"/>
      <c r="G35" s="393"/>
      <c r="H35" s="393"/>
      <c r="I35" s="393"/>
      <c r="J35" s="393"/>
      <c r="K35" s="393"/>
      <c r="L35" s="393"/>
      <c r="M35" s="393"/>
      <c r="N35" s="393"/>
      <c r="O35" s="393"/>
      <c r="P35" s="393"/>
      <c r="Q35" s="393"/>
      <c r="R35" s="393"/>
      <c r="S35" s="393"/>
      <c r="T35" s="393"/>
      <c r="U35" s="393"/>
      <c r="V35" s="393"/>
      <c r="W35" s="393"/>
      <c r="X35" s="393"/>
      <c r="Y35" s="393"/>
      <c r="Z35" s="150"/>
      <c r="AA35" s="367"/>
    </row>
    <row r="36" spans="1:31" s="144" customFormat="1" ht="15" customHeight="1">
      <c r="A36" s="393" t="s">
        <v>158</v>
      </c>
      <c r="B36" s="393"/>
      <c r="C36" s="393"/>
      <c r="D36" s="393"/>
      <c r="E36" s="393"/>
      <c r="F36" s="393"/>
      <c r="G36" s="393"/>
      <c r="H36" s="393"/>
      <c r="I36" s="393"/>
      <c r="J36" s="393"/>
      <c r="K36" s="393"/>
      <c r="L36" s="393"/>
      <c r="M36" s="393"/>
      <c r="N36" s="393"/>
      <c r="O36" s="393"/>
      <c r="P36" s="393"/>
      <c r="Q36" s="393"/>
      <c r="R36" s="393"/>
      <c r="S36" s="393"/>
      <c r="T36" s="393"/>
      <c r="U36" s="393"/>
      <c r="V36" s="393"/>
      <c r="W36" s="393"/>
      <c r="X36" s="393"/>
      <c r="Y36" s="393"/>
      <c r="Z36" s="150"/>
      <c r="AA36" s="367"/>
    </row>
    <row r="37" spans="1:31" s="144" customFormat="1" ht="15" customHeight="1">
      <c r="A37" s="393" t="s">
        <v>169</v>
      </c>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150"/>
      <c r="AA37" s="367"/>
    </row>
    <row r="38" spans="1:31" s="144" customFormat="1" ht="15" customHeight="1">
      <c r="A38" s="345"/>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50"/>
      <c r="AA38" s="333"/>
    </row>
    <row r="39" spans="1:31" ht="15" customHeight="1">
      <c r="A39" s="400" t="s">
        <v>74</v>
      </c>
      <c r="B39" s="400"/>
      <c r="C39" s="400"/>
      <c r="D39" s="400"/>
      <c r="E39" s="400"/>
      <c r="F39" s="400"/>
      <c r="G39" s="400"/>
      <c r="H39" s="400"/>
      <c r="I39" s="400"/>
      <c r="J39" s="400"/>
      <c r="K39" s="400"/>
      <c r="L39" s="400"/>
      <c r="M39" s="400"/>
      <c r="N39" s="400"/>
      <c r="O39" s="400"/>
      <c r="P39" s="400"/>
      <c r="Q39" s="400"/>
      <c r="R39" s="400"/>
      <c r="S39" s="400"/>
      <c r="T39" s="400"/>
      <c r="U39" s="400"/>
      <c r="V39" s="400"/>
      <c r="W39" s="400"/>
      <c r="X39" s="400"/>
      <c r="Y39" s="400"/>
      <c r="AA39" s="367"/>
    </row>
    <row r="40" spans="1:31" ht="15" customHeight="1"/>
    <row r="41" spans="1:31" ht="15" customHeight="1"/>
    <row r="42" spans="1:31" ht="15" customHeight="1"/>
    <row r="43" spans="1:31" ht="15" customHeight="1"/>
    <row r="44" spans="1:31" ht="15" customHeight="1"/>
    <row r="45" spans="1:31" ht="15" customHeight="1"/>
    <row r="46" spans="1:31" ht="15" customHeight="1"/>
    <row r="47" spans="1:31" ht="15" customHeight="1"/>
    <row r="48" spans="1:31" ht="15" customHeight="1"/>
    <row r="49" spans="1:7" ht="15" customHeight="1">
      <c r="A49" s="394"/>
      <c r="B49" s="394"/>
      <c r="C49" s="394"/>
      <c r="D49" s="394"/>
      <c r="E49" s="394"/>
      <c r="F49" s="394"/>
      <c r="G49" s="394"/>
    </row>
    <row r="50" spans="1:7" ht="15" customHeight="1"/>
    <row r="51" spans="1:7" ht="15" customHeight="1"/>
    <row r="52" spans="1:7" ht="15" customHeight="1"/>
    <row r="53" spans="1:7" ht="15" customHeight="1"/>
    <row r="54" spans="1:7" ht="15" customHeight="1"/>
    <row r="55" spans="1:7" ht="15" customHeight="1"/>
    <row r="56" spans="1:7" ht="15" customHeight="1"/>
    <row r="57" spans="1:7" ht="15" customHeight="1"/>
    <row r="58" spans="1:7" ht="15" customHeight="1"/>
    <row r="59" spans="1:7" ht="15" customHeight="1"/>
    <row r="60" spans="1:7" ht="15" customHeight="1"/>
    <row r="61" spans="1:7" ht="15" customHeight="1"/>
    <row r="62" spans="1:7" ht="15" customHeight="1"/>
    <row r="63" spans="1:7" ht="15" customHeight="1"/>
    <row r="64" spans="1:7"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sheetData>
  <mergeCells count="26">
    <mergeCell ref="A34:Y34"/>
    <mergeCell ref="A35:Y35"/>
    <mergeCell ref="A36:Y36"/>
    <mergeCell ref="A39:Y39"/>
    <mergeCell ref="A49:G49"/>
    <mergeCell ref="A37:Y37"/>
    <mergeCell ref="X9:Y9"/>
    <mergeCell ref="B9:C9"/>
    <mergeCell ref="D9:E9"/>
    <mergeCell ref="F9:G9"/>
    <mergeCell ref="H9:I9"/>
    <mergeCell ref="J9:K9"/>
    <mergeCell ref="L9:M9"/>
    <mergeCell ref="N9:O9"/>
    <mergeCell ref="P9:Q9"/>
    <mergeCell ref="R9:S9"/>
    <mergeCell ref="T9:U9"/>
    <mergeCell ref="V9:W9"/>
    <mergeCell ref="B8:G8"/>
    <mergeCell ref="I8:K8"/>
    <mergeCell ref="N8:S8"/>
    <mergeCell ref="A1:E1"/>
    <mergeCell ref="A2:M2"/>
    <mergeCell ref="A4:E4"/>
    <mergeCell ref="A5:E5"/>
    <mergeCell ref="B7:U7"/>
  </mergeCells>
  <pageMargins left="0.70866141732283472" right="0.70866141732283472" top="0.74803149606299213" bottom="0.74803149606299213" header="0.31496062992125984" footer="0.31496062992125984"/>
  <pageSetup scale="8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62"/>
  <sheetViews>
    <sheetView view="pageBreakPreview" topLeftCell="A28" zoomScaleNormal="100" zoomScaleSheetLayoutView="100" workbookViewId="0">
      <selection activeCell="L59" sqref="L59"/>
    </sheetView>
  </sheetViews>
  <sheetFormatPr defaultColWidth="21.5" defaultRowHeight="12.75"/>
  <cols>
    <col min="1" max="1" width="69.5" style="227" customWidth="1"/>
    <col min="2" max="2" width="11" style="227" customWidth="1"/>
    <col min="3" max="3" width="10.83203125" style="227" customWidth="1"/>
    <col min="4" max="4" width="3.33203125" style="227" customWidth="1"/>
    <col min="5" max="5" width="10.83203125" style="227" customWidth="1"/>
    <col min="6" max="6" width="3.33203125" style="227" customWidth="1"/>
    <col min="7" max="7" width="10.83203125" style="227" customWidth="1"/>
    <col min="8" max="8" width="3.33203125" style="227" customWidth="1"/>
    <col min="9" max="9" width="10.83203125" style="227" customWidth="1"/>
    <col min="10" max="10" width="3.6640625" style="227" customWidth="1"/>
    <col min="11" max="16384" width="21.5" style="227"/>
  </cols>
  <sheetData>
    <row r="1" spans="1:11" ht="12" customHeight="1">
      <c r="A1" s="226" t="s">
        <v>0</v>
      </c>
      <c r="K1" s="359"/>
    </row>
    <row r="2" spans="1:11" ht="12" customHeight="1">
      <c r="A2" s="404" t="s">
        <v>1</v>
      </c>
      <c r="B2" s="405"/>
      <c r="K2" s="359"/>
    </row>
    <row r="3" spans="1:11" ht="12" customHeight="1">
      <c r="A3" s="229" t="s">
        <v>73</v>
      </c>
      <c r="B3" s="230"/>
      <c r="C3" s="231"/>
      <c r="D3" s="230"/>
      <c r="E3" s="231"/>
      <c r="G3" s="231"/>
      <c r="H3" s="230"/>
      <c r="I3" s="231"/>
      <c r="K3" s="359"/>
    </row>
    <row r="4" spans="1:11" ht="12" customHeight="1">
      <c r="A4" s="229" t="s">
        <v>2</v>
      </c>
      <c r="C4" s="401" t="s">
        <v>137</v>
      </c>
      <c r="D4" s="401"/>
      <c r="E4" s="401"/>
      <c r="G4" s="401" t="s">
        <v>138</v>
      </c>
      <c r="H4" s="401"/>
      <c r="I4" s="401"/>
      <c r="K4" s="359"/>
    </row>
    <row r="5" spans="1:11" ht="14.1" customHeight="1">
      <c r="A5" s="232"/>
      <c r="B5" s="233"/>
      <c r="C5" s="402"/>
      <c r="D5" s="402"/>
      <c r="E5" s="402"/>
      <c r="G5" s="402"/>
      <c r="H5" s="402"/>
      <c r="I5" s="402"/>
      <c r="K5" s="359"/>
    </row>
    <row r="6" spans="1:11" ht="14.1" customHeight="1">
      <c r="A6" s="234"/>
      <c r="B6" s="235" t="s">
        <v>3</v>
      </c>
      <c r="C6" s="204">
        <v>2022</v>
      </c>
      <c r="D6" s="228"/>
      <c r="E6" s="129">
        <v>2021</v>
      </c>
      <c r="F6" s="129"/>
      <c r="G6" s="204">
        <v>2022</v>
      </c>
      <c r="H6" s="228"/>
      <c r="I6" s="129">
        <v>2021</v>
      </c>
      <c r="K6" s="359"/>
    </row>
    <row r="7" spans="1:11" ht="14.1" customHeight="1">
      <c r="A7" s="236" t="s">
        <v>4</v>
      </c>
      <c r="B7" s="205"/>
      <c r="C7" s="205"/>
      <c r="D7" s="237"/>
      <c r="E7" s="205"/>
      <c r="F7" s="205"/>
      <c r="G7" s="205"/>
      <c r="H7" s="237"/>
      <c r="I7" s="205"/>
      <c r="K7" s="359"/>
    </row>
    <row r="8" spans="1:11" ht="14.1" customHeight="1">
      <c r="A8" s="229" t="s">
        <v>140</v>
      </c>
      <c r="B8" s="209"/>
      <c r="C8" s="322">
        <v>-109</v>
      </c>
      <c r="D8" s="238"/>
      <c r="E8" s="239">
        <v>139</v>
      </c>
      <c r="F8" s="240"/>
      <c r="G8" s="322">
        <v>-396</v>
      </c>
      <c r="H8" s="238"/>
      <c r="I8" s="239">
        <v>-112</v>
      </c>
      <c r="K8" s="359"/>
    </row>
    <row r="9" spans="1:11" ht="14.1" customHeight="1">
      <c r="A9" s="229" t="s">
        <v>160</v>
      </c>
      <c r="B9" s="209"/>
      <c r="C9" s="206">
        <v>-20</v>
      </c>
      <c r="D9" s="238"/>
      <c r="E9" s="241">
        <v>0</v>
      </c>
      <c r="F9" s="240"/>
      <c r="G9" s="206">
        <v>-20</v>
      </c>
      <c r="H9" s="238"/>
      <c r="I9" s="241">
        <v>5321</v>
      </c>
      <c r="K9" s="359"/>
    </row>
    <row r="10" spans="1:11" ht="14.1" customHeight="1">
      <c r="A10" s="229" t="s">
        <v>5</v>
      </c>
      <c r="B10" s="209"/>
      <c r="C10" s="323"/>
      <c r="D10" s="243"/>
      <c r="E10" s="244"/>
      <c r="F10" s="243"/>
      <c r="G10" s="323"/>
      <c r="H10" s="243"/>
      <c r="I10" s="244"/>
      <c r="K10" s="359"/>
    </row>
    <row r="11" spans="1:11" ht="14.1" customHeight="1">
      <c r="A11" s="245" t="s">
        <v>120</v>
      </c>
      <c r="B11" s="246"/>
      <c r="C11" s="206">
        <v>98</v>
      </c>
      <c r="D11" s="242"/>
      <c r="E11" s="241">
        <v>111</v>
      </c>
      <c r="F11" s="247"/>
      <c r="G11" s="206">
        <v>190</v>
      </c>
      <c r="H11" s="242"/>
      <c r="I11" s="241">
        <v>205</v>
      </c>
      <c r="K11" s="359"/>
    </row>
    <row r="12" spans="1:11" ht="14.1" customHeight="1">
      <c r="A12" s="248" t="s">
        <v>121</v>
      </c>
      <c r="B12" s="249" t="s">
        <v>168</v>
      </c>
      <c r="C12" s="206">
        <v>0</v>
      </c>
      <c r="D12" s="242"/>
      <c r="E12" s="241">
        <v>0</v>
      </c>
      <c r="F12" s="247"/>
      <c r="G12" s="206">
        <v>2</v>
      </c>
      <c r="H12" s="242"/>
      <c r="I12" s="241">
        <v>3</v>
      </c>
      <c r="K12" s="359"/>
    </row>
    <row r="13" spans="1:11" ht="13.5" customHeight="1">
      <c r="A13" s="248" t="s">
        <v>6</v>
      </c>
      <c r="B13" s="250"/>
      <c r="C13" s="206">
        <v>1</v>
      </c>
      <c r="D13" s="242"/>
      <c r="E13" s="241">
        <v>-3</v>
      </c>
      <c r="F13" s="247"/>
      <c r="G13" s="206">
        <v>1</v>
      </c>
      <c r="H13" s="242"/>
      <c r="I13" s="241">
        <v>-1</v>
      </c>
      <c r="K13" s="359"/>
    </row>
    <row r="14" spans="1:11" ht="12.75" customHeight="1">
      <c r="A14" s="248" t="s">
        <v>135</v>
      </c>
      <c r="B14" s="249">
        <v>4</v>
      </c>
      <c r="C14" s="206">
        <v>0</v>
      </c>
      <c r="D14" s="242"/>
      <c r="E14" s="241">
        <v>0</v>
      </c>
      <c r="F14" s="247"/>
      <c r="G14" s="206">
        <v>0</v>
      </c>
      <c r="H14" s="242"/>
      <c r="I14" s="241">
        <v>1</v>
      </c>
      <c r="K14" s="359"/>
    </row>
    <row r="15" spans="1:11" ht="12.75" customHeight="1">
      <c r="A15" s="248" t="s">
        <v>122</v>
      </c>
      <c r="B15" s="249"/>
      <c r="C15" s="206">
        <v>0</v>
      </c>
      <c r="D15" s="242"/>
      <c r="E15" s="241">
        <v>-1</v>
      </c>
      <c r="F15" s="247"/>
      <c r="G15" s="206">
        <v>0</v>
      </c>
      <c r="H15" s="242"/>
      <c r="I15" s="241">
        <v>-5336</v>
      </c>
      <c r="K15" s="359"/>
    </row>
    <row r="16" spans="1:11" ht="14.1" customHeight="1">
      <c r="A16" s="248" t="s">
        <v>161</v>
      </c>
      <c r="B16" s="250"/>
      <c r="C16" s="206">
        <v>0</v>
      </c>
      <c r="D16" s="242"/>
      <c r="E16" s="241">
        <v>1</v>
      </c>
      <c r="F16" s="247"/>
      <c r="G16" s="206">
        <v>0</v>
      </c>
      <c r="H16" s="242"/>
      <c r="I16" s="241">
        <v>0</v>
      </c>
      <c r="K16" s="359"/>
    </row>
    <row r="17" spans="1:11" ht="14.1" customHeight="1">
      <c r="A17" s="248" t="s">
        <v>85</v>
      </c>
      <c r="B17" s="250">
        <v>17</v>
      </c>
      <c r="C17" s="206">
        <v>4</v>
      </c>
      <c r="D17" s="242"/>
      <c r="E17" s="241">
        <v>5</v>
      </c>
      <c r="F17" s="247"/>
      <c r="G17" s="206">
        <v>8</v>
      </c>
      <c r="H17" s="242"/>
      <c r="I17" s="241">
        <v>12</v>
      </c>
      <c r="K17" s="359"/>
    </row>
    <row r="18" spans="1:11" ht="14.1" customHeight="1">
      <c r="A18" s="248" t="s">
        <v>162</v>
      </c>
      <c r="B18" s="250">
        <v>5</v>
      </c>
      <c r="C18" s="206">
        <v>-21</v>
      </c>
      <c r="D18" s="242"/>
      <c r="E18" s="241">
        <v>107</v>
      </c>
      <c r="F18" s="247"/>
      <c r="G18" s="206">
        <v>-3</v>
      </c>
      <c r="H18" s="242"/>
      <c r="I18" s="241">
        <v>183</v>
      </c>
      <c r="K18" s="359"/>
    </row>
    <row r="19" spans="1:11" ht="14.1" customHeight="1">
      <c r="A19" s="251" t="s">
        <v>7</v>
      </c>
      <c r="B19" s="250">
        <v>18</v>
      </c>
      <c r="C19" s="206">
        <v>469</v>
      </c>
      <c r="D19" s="252"/>
      <c r="E19" s="241">
        <v>-204</v>
      </c>
      <c r="F19" s="247"/>
      <c r="G19" s="206">
        <v>857</v>
      </c>
      <c r="H19" s="252"/>
      <c r="I19" s="241">
        <v>-1114</v>
      </c>
      <c r="K19" s="359"/>
    </row>
    <row r="20" spans="1:11" ht="14.1" customHeight="1">
      <c r="A20" s="236" t="s">
        <v>102</v>
      </c>
      <c r="B20" s="207"/>
      <c r="C20" s="324">
        <f>SUM(C8:C19)</f>
        <v>422</v>
      </c>
      <c r="D20" s="253"/>
      <c r="E20" s="254">
        <f>SUM(E8:E19)</f>
        <v>155</v>
      </c>
      <c r="F20" s="255"/>
      <c r="G20" s="324">
        <f>SUM(G8:G19)</f>
        <v>639</v>
      </c>
      <c r="H20" s="253"/>
      <c r="I20" s="254">
        <f>SUM(I8:I19)</f>
        <v>-838</v>
      </c>
      <c r="K20" s="359"/>
    </row>
    <row r="21" spans="1:11" ht="14.1" customHeight="1">
      <c r="A21" s="256" t="s">
        <v>123</v>
      </c>
      <c r="B21" s="257"/>
      <c r="C21" s="325">
        <v>0</v>
      </c>
      <c r="D21" s="258"/>
      <c r="E21" s="259">
        <v>0</v>
      </c>
      <c r="F21" s="260"/>
      <c r="G21" s="325">
        <v>0</v>
      </c>
      <c r="H21" s="258"/>
      <c r="I21" s="259">
        <v>-621</v>
      </c>
      <c r="K21" s="359"/>
    </row>
    <row r="22" spans="1:11" ht="14.1" customHeight="1">
      <c r="A22" s="261" t="s">
        <v>103</v>
      </c>
      <c r="B22" s="262"/>
      <c r="C22" s="219">
        <f>C20-C21</f>
        <v>422</v>
      </c>
      <c r="D22" s="263"/>
      <c r="E22" s="264">
        <f>E20-E21</f>
        <v>155</v>
      </c>
      <c r="F22" s="265"/>
      <c r="G22" s="219">
        <f>G20-G21</f>
        <v>639</v>
      </c>
      <c r="H22" s="263"/>
      <c r="I22" s="264">
        <f>I20-I21</f>
        <v>-217</v>
      </c>
      <c r="K22" s="359"/>
    </row>
    <row r="23" spans="1:11" ht="14.1" customHeight="1">
      <c r="A23" s="236" t="s">
        <v>8</v>
      </c>
      <c r="B23" s="207"/>
      <c r="C23" s="326"/>
      <c r="D23" s="253"/>
      <c r="E23" s="266"/>
      <c r="F23" s="253"/>
      <c r="G23" s="326"/>
      <c r="H23" s="253"/>
      <c r="I23" s="266"/>
    </row>
    <row r="24" spans="1:11">
      <c r="A24" s="229" t="s">
        <v>9</v>
      </c>
      <c r="B24" s="246"/>
      <c r="C24" s="206">
        <v>-81</v>
      </c>
      <c r="D24" s="242"/>
      <c r="E24" s="241">
        <v>-64</v>
      </c>
      <c r="F24" s="247"/>
      <c r="G24" s="206">
        <v>-125</v>
      </c>
      <c r="H24" s="242"/>
      <c r="I24" s="241">
        <v>-101</v>
      </c>
      <c r="K24" s="359"/>
    </row>
    <row r="25" spans="1:11">
      <c r="A25" s="229" t="s">
        <v>77</v>
      </c>
      <c r="B25" s="246"/>
      <c r="C25" s="206">
        <v>0</v>
      </c>
      <c r="D25" s="242"/>
      <c r="E25" s="241">
        <v>0</v>
      </c>
      <c r="F25" s="247"/>
      <c r="G25" s="206">
        <v>0</v>
      </c>
      <c r="H25" s="242"/>
      <c r="I25" s="241">
        <v>4</v>
      </c>
      <c r="K25" s="359"/>
    </row>
    <row r="26" spans="1:11" ht="12" customHeight="1">
      <c r="A26" s="229" t="s">
        <v>124</v>
      </c>
      <c r="B26" s="249"/>
      <c r="C26" s="206">
        <v>0</v>
      </c>
      <c r="D26" s="242"/>
      <c r="E26" s="241">
        <v>-41</v>
      </c>
      <c r="F26" s="247"/>
      <c r="G26" s="206">
        <v>0</v>
      </c>
      <c r="H26" s="242"/>
      <c r="I26" s="241">
        <v>2868</v>
      </c>
      <c r="K26" s="359"/>
    </row>
    <row r="27" spans="1:11" ht="12" customHeight="1">
      <c r="A27" s="229" t="s">
        <v>108</v>
      </c>
      <c r="B27" s="249"/>
      <c r="C27" s="206">
        <v>0</v>
      </c>
      <c r="D27" s="242"/>
      <c r="E27" s="241">
        <v>0</v>
      </c>
      <c r="F27" s="247"/>
      <c r="G27" s="206">
        <v>0</v>
      </c>
      <c r="H27" s="242"/>
      <c r="I27" s="241">
        <v>-279</v>
      </c>
      <c r="K27" s="359"/>
    </row>
    <row r="28" spans="1:11">
      <c r="A28" s="229" t="s">
        <v>163</v>
      </c>
      <c r="B28" s="249"/>
      <c r="C28" s="206">
        <v>0</v>
      </c>
      <c r="D28" s="242"/>
      <c r="E28" s="241">
        <v>611</v>
      </c>
      <c r="F28" s="247"/>
      <c r="G28" s="206">
        <v>0</v>
      </c>
      <c r="H28" s="242"/>
      <c r="I28" s="241">
        <v>611</v>
      </c>
      <c r="K28" s="359"/>
    </row>
    <row r="29" spans="1:11">
      <c r="A29" s="229" t="s">
        <v>125</v>
      </c>
      <c r="B29" s="249">
        <v>11</v>
      </c>
      <c r="C29" s="206">
        <v>10</v>
      </c>
      <c r="D29" s="242"/>
      <c r="E29" s="241">
        <v>0</v>
      </c>
      <c r="F29" s="247"/>
      <c r="G29" s="206">
        <v>19</v>
      </c>
      <c r="H29" s="242"/>
      <c r="I29" s="241">
        <v>-477</v>
      </c>
      <c r="K29" s="359"/>
    </row>
    <row r="30" spans="1:11" ht="14.1" customHeight="1">
      <c r="A30" s="229" t="s">
        <v>10</v>
      </c>
      <c r="B30" s="246"/>
      <c r="C30" s="206">
        <v>2</v>
      </c>
      <c r="D30" s="252"/>
      <c r="E30" s="241">
        <v>-37</v>
      </c>
      <c r="F30" s="247"/>
      <c r="G30" s="206">
        <v>-2</v>
      </c>
      <c r="H30" s="252"/>
      <c r="I30" s="241">
        <v>-15</v>
      </c>
      <c r="K30" s="359"/>
    </row>
    <row r="31" spans="1:11" ht="14.1" customHeight="1">
      <c r="A31" s="236" t="s">
        <v>104</v>
      </c>
      <c r="B31" s="207"/>
      <c r="C31" s="324">
        <f>SUM(C24:C30)</f>
        <v>-69</v>
      </c>
      <c r="D31" s="253"/>
      <c r="E31" s="254">
        <f>SUM(E24:E30)</f>
        <v>469</v>
      </c>
      <c r="F31" s="255"/>
      <c r="G31" s="324">
        <f>SUM(G24:G30)</f>
        <v>-108</v>
      </c>
      <c r="H31" s="253"/>
      <c r="I31" s="254">
        <f>SUM(I24:I30)</f>
        <v>2611</v>
      </c>
      <c r="K31" s="359"/>
    </row>
    <row r="32" spans="1:11" ht="14.1" customHeight="1">
      <c r="A32" s="256" t="s">
        <v>126</v>
      </c>
      <c r="B32" s="257"/>
      <c r="C32" s="325">
        <v>-6</v>
      </c>
      <c r="D32" s="258"/>
      <c r="E32" s="259">
        <v>-41</v>
      </c>
      <c r="F32" s="260"/>
      <c r="G32" s="325">
        <v>-6</v>
      </c>
      <c r="H32" s="258"/>
      <c r="I32" s="259">
        <v>2589</v>
      </c>
      <c r="K32" s="359"/>
    </row>
    <row r="33" spans="1:11" ht="14.1" customHeight="1">
      <c r="A33" s="261" t="s">
        <v>105</v>
      </c>
      <c r="B33" s="262"/>
      <c r="C33" s="219">
        <f>C31-C32</f>
        <v>-63</v>
      </c>
      <c r="D33" s="263"/>
      <c r="E33" s="264">
        <f>E31-E32</f>
        <v>510</v>
      </c>
      <c r="F33" s="265"/>
      <c r="G33" s="219">
        <f>G31-G32</f>
        <v>-102</v>
      </c>
      <c r="H33" s="263"/>
      <c r="I33" s="264">
        <f>I31-I32</f>
        <v>22</v>
      </c>
      <c r="K33" s="359"/>
    </row>
    <row r="34" spans="1:11" ht="14.1" customHeight="1">
      <c r="A34" s="236" t="s">
        <v>11</v>
      </c>
      <c r="B34" s="207"/>
      <c r="C34" s="326"/>
      <c r="D34" s="253"/>
      <c r="E34" s="266"/>
      <c r="F34" s="253"/>
      <c r="G34" s="326"/>
      <c r="H34" s="253"/>
      <c r="I34" s="266"/>
    </row>
    <row r="35" spans="1:11" ht="14.1" customHeight="1">
      <c r="A35" s="256" t="s">
        <v>164</v>
      </c>
      <c r="B35" s="267"/>
      <c r="C35" s="206">
        <v>0</v>
      </c>
      <c r="D35" s="258"/>
      <c r="E35" s="241">
        <v>1443</v>
      </c>
      <c r="F35" s="258"/>
      <c r="G35" s="206">
        <v>0</v>
      </c>
      <c r="H35" s="258"/>
      <c r="I35" s="241">
        <v>1443</v>
      </c>
      <c r="K35" s="359"/>
    </row>
    <row r="36" spans="1:11" ht="14.1" customHeight="1">
      <c r="A36" s="229" t="s">
        <v>12</v>
      </c>
      <c r="B36" s="267">
        <v>16</v>
      </c>
      <c r="C36" s="206">
        <v>-350</v>
      </c>
      <c r="D36" s="258"/>
      <c r="E36" s="241">
        <v>-2903</v>
      </c>
      <c r="F36" s="258"/>
      <c r="G36" s="206">
        <v>-760</v>
      </c>
      <c r="H36" s="258"/>
      <c r="I36" s="241">
        <v>-3698</v>
      </c>
      <c r="K36" s="359"/>
    </row>
    <row r="37" spans="1:11" ht="12" customHeight="1">
      <c r="A37" s="268" t="s">
        <v>112</v>
      </c>
      <c r="B37" s="250"/>
      <c r="C37" s="206">
        <v>0</v>
      </c>
      <c r="D37" s="242"/>
      <c r="E37" s="241">
        <v>0</v>
      </c>
      <c r="F37" s="247"/>
      <c r="G37" s="206">
        <v>0</v>
      </c>
      <c r="H37" s="242"/>
      <c r="I37" s="241">
        <v>365</v>
      </c>
      <c r="K37" s="359"/>
    </row>
    <row r="38" spans="1:11" ht="14.1" customHeight="1">
      <c r="A38" s="269" t="s">
        <v>127</v>
      </c>
      <c r="B38" s="250"/>
      <c r="C38" s="206">
        <v>-8</v>
      </c>
      <c r="D38" s="242"/>
      <c r="E38" s="241">
        <v>-7</v>
      </c>
      <c r="F38" s="247"/>
      <c r="G38" s="206">
        <v>-13</v>
      </c>
      <c r="H38" s="242"/>
      <c r="I38" s="241">
        <v>-15</v>
      </c>
      <c r="K38" s="359"/>
    </row>
    <row r="39" spans="1:11" ht="14.1" customHeight="1">
      <c r="A39" s="229" t="s">
        <v>89</v>
      </c>
      <c r="B39" s="250"/>
      <c r="C39" s="206">
        <v>-5</v>
      </c>
      <c r="D39" s="242"/>
      <c r="E39" s="241">
        <v>-5</v>
      </c>
      <c r="F39" s="247"/>
      <c r="G39" s="206">
        <v>-10</v>
      </c>
      <c r="H39" s="242"/>
      <c r="I39" s="241">
        <v>-10</v>
      </c>
      <c r="K39" s="359"/>
    </row>
    <row r="40" spans="1:11" ht="14.1" customHeight="1">
      <c r="A40" s="229" t="s">
        <v>128</v>
      </c>
      <c r="B40" s="246"/>
      <c r="C40" s="206">
        <v>1</v>
      </c>
      <c r="D40" s="242"/>
      <c r="E40" s="241">
        <v>0</v>
      </c>
      <c r="F40" s="247"/>
      <c r="G40" s="206">
        <v>2</v>
      </c>
      <c r="H40" s="242"/>
      <c r="I40" s="241">
        <v>0</v>
      </c>
      <c r="K40" s="359"/>
    </row>
    <row r="41" spans="1:11" ht="14.1" customHeight="1">
      <c r="A41" s="229" t="s">
        <v>136</v>
      </c>
      <c r="B41" s="250">
        <v>17</v>
      </c>
      <c r="C41" s="206">
        <v>-8</v>
      </c>
      <c r="D41" s="242"/>
      <c r="E41" s="241">
        <v>-8</v>
      </c>
      <c r="F41" s="247"/>
      <c r="G41" s="206">
        <v>-28</v>
      </c>
      <c r="H41" s="242"/>
      <c r="I41" s="241">
        <v>-8</v>
      </c>
      <c r="K41" s="359"/>
    </row>
    <row r="42" spans="1:11" ht="14.1" customHeight="1">
      <c r="A42" s="251" t="s">
        <v>10</v>
      </c>
      <c r="B42" s="250"/>
      <c r="C42" s="206">
        <v>5</v>
      </c>
      <c r="D42" s="242"/>
      <c r="E42" s="241">
        <v>0</v>
      </c>
      <c r="F42" s="247"/>
      <c r="G42" s="206">
        <v>-3</v>
      </c>
      <c r="H42" s="242"/>
      <c r="I42" s="241">
        <v>1</v>
      </c>
      <c r="K42" s="359"/>
    </row>
    <row r="43" spans="1:11" ht="14.1" customHeight="1">
      <c r="A43" s="236" t="s">
        <v>106</v>
      </c>
      <c r="B43" s="207"/>
      <c r="C43" s="324">
        <f>SUM(C35:C42)</f>
        <v>-365</v>
      </c>
      <c r="D43" s="253"/>
      <c r="E43" s="254">
        <f>SUM(E35:E42)</f>
        <v>-1480</v>
      </c>
      <c r="F43" s="255"/>
      <c r="G43" s="324">
        <f>SUM(G35:G42)</f>
        <v>-812</v>
      </c>
      <c r="H43" s="253"/>
      <c r="I43" s="254">
        <f>SUM(I35:I42)</f>
        <v>-1922</v>
      </c>
      <c r="K43" s="359"/>
    </row>
    <row r="44" spans="1:11" ht="14.1" customHeight="1">
      <c r="A44" s="256" t="s">
        <v>129</v>
      </c>
      <c r="B44" s="257"/>
      <c r="C44" s="325">
        <v>0</v>
      </c>
      <c r="D44" s="258"/>
      <c r="E44" s="259">
        <v>0</v>
      </c>
      <c r="F44" s="260"/>
      <c r="G44" s="325">
        <v>0</v>
      </c>
      <c r="H44" s="258"/>
      <c r="I44" s="259">
        <v>240</v>
      </c>
      <c r="K44" s="359"/>
    </row>
    <row r="45" spans="1:11" ht="14.1" customHeight="1">
      <c r="A45" s="261" t="s">
        <v>107</v>
      </c>
      <c r="B45" s="262"/>
      <c r="C45" s="219">
        <f>C43-C44</f>
        <v>-365</v>
      </c>
      <c r="D45" s="263"/>
      <c r="E45" s="264">
        <f>E43-E44</f>
        <v>-1480</v>
      </c>
      <c r="F45" s="265"/>
      <c r="G45" s="219">
        <f>G43-G44</f>
        <v>-812</v>
      </c>
      <c r="H45" s="263"/>
      <c r="I45" s="264">
        <f>I43-I44</f>
        <v>-2162</v>
      </c>
      <c r="K45" s="359"/>
    </row>
    <row r="46" spans="1:11" ht="13.5" customHeight="1">
      <c r="A46" s="270" t="s">
        <v>70</v>
      </c>
      <c r="B46" s="271"/>
      <c r="C46" s="327">
        <v>0</v>
      </c>
      <c r="D46" s="272"/>
      <c r="E46" s="273">
        <v>-9</v>
      </c>
      <c r="F46" s="274"/>
      <c r="G46" s="327">
        <v>0</v>
      </c>
      <c r="H46" s="272"/>
      <c r="I46" s="273">
        <v>-13</v>
      </c>
      <c r="K46" s="359"/>
    </row>
    <row r="47" spans="1:11" ht="13.5" customHeight="1">
      <c r="A47" s="236" t="s">
        <v>165</v>
      </c>
      <c r="B47" s="207"/>
      <c r="C47" s="324">
        <v>-12</v>
      </c>
      <c r="D47" s="253"/>
      <c r="E47" s="254">
        <v>-865</v>
      </c>
      <c r="F47" s="255"/>
      <c r="G47" s="324">
        <v>-281</v>
      </c>
      <c r="H47" s="253"/>
      <c r="I47" s="254">
        <v>-162</v>
      </c>
      <c r="K47" s="359"/>
    </row>
    <row r="48" spans="1:11" ht="13.5" customHeight="1">
      <c r="A48" s="275" t="s">
        <v>133</v>
      </c>
      <c r="B48" s="276"/>
      <c r="C48" s="312">
        <v>1406</v>
      </c>
      <c r="D48" s="252"/>
      <c r="E48" s="277">
        <v>3153</v>
      </c>
      <c r="F48" s="278"/>
      <c r="G48" s="312">
        <v>1675</v>
      </c>
      <c r="H48" s="252"/>
      <c r="I48" s="277">
        <v>2450</v>
      </c>
      <c r="K48" s="359"/>
    </row>
    <row r="49" spans="1:11" ht="13.5" thickBot="1">
      <c r="A49" s="279" t="s">
        <v>130</v>
      </c>
      <c r="B49" s="276"/>
      <c r="C49" s="318">
        <f>SUM(C47:C48)</f>
        <v>1394</v>
      </c>
      <c r="D49" s="280"/>
      <c r="E49" s="281">
        <f>SUM(E47:E48)</f>
        <v>2288</v>
      </c>
      <c r="F49" s="282"/>
      <c r="G49" s="318">
        <f>SUM(G47:G48)</f>
        <v>1394</v>
      </c>
      <c r="H49" s="280"/>
      <c r="I49" s="281">
        <f>SUM(I47:I48)</f>
        <v>2288</v>
      </c>
      <c r="K49" s="359"/>
    </row>
    <row r="50" spans="1:11" ht="14.1" customHeight="1">
      <c r="A50" s="283" t="s">
        <v>90</v>
      </c>
      <c r="B50" s="208"/>
      <c r="C50" s="328"/>
      <c r="D50" s="284"/>
      <c r="E50" s="285"/>
      <c r="F50" s="284"/>
      <c r="G50" s="328"/>
      <c r="H50" s="284"/>
      <c r="I50" s="285"/>
      <c r="K50" s="359"/>
    </row>
    <row r="51" spans="1:11" ht="14.1" customHeight="1">
      <c r="A51" s="248" t="s">
        <v>13</v>
      </c>
      <c r="B51" s="209"/>
      <c r="C51" s="329"/>
      <c r="D51" s="238"/>
      <c r="E51" s="286"/>
      <c r="F51" s="238"/>
      <c r="G51" s="329"/>
      <c r="H51" s="238"/>
      <c r="I51" s="286"/>
      <c r="K51" s="359"/>
    </row>
    <row r="52" spans="1:11" ht="14.1" customHeight="1">
      <c r="A52" s="287" t="s">
        <v>14</v>
      </c>
      <c r="B52" s="209"/>
      <c r="C52" s="322">
        <v>186</v>
      </c>
      <c r="D52" s="238"/>
      <c r="E52" s="239">
        <v>237</v>
      </c>
      <c r="F52" s="240"/>
      <c r="G52" s="322">
        <v>274</v>
      </c>
      <c r="H52" s="238"/>
      <c r="I52" s="239">
        <v>366</v>
      </c>
      <c r="K52" s="359"/>
    </row>
    <row r="53" spans="1:11" ht="14.1" customHeight="1">
      <c r="A53" s="287" t="s">
        <v>15</v>
      </c>
      <c r="B53" s="209"/>
      <c r="C53" s="322">
        <v>2</v>
      </c>
      <c r="D53" s="238"/>
      <c r="E53" s="239">
        <v>5</v>
      </c>
      <c r="F53" s="240"/>
      <c r="G53" s="322">
        <v>5</v>
      </c>
      <c r="H53" s="238"/>
      <c r="I53" s="239">
        <v>7</v>
      </c>
      <c r="K53" s="359"/>
    </row>
    <row r="54" spans="1:11" ht="14.1" customHeight="1">
      <c r="A54" s="248" t="s">
        <v>16</v>
      </c>
      <c r="B54" s="209"/>
      <c r="C54" s="329"/>
      <c r="D54" s="238"/>
      <c r="E54" s="286"/>
      <c r="G54" s="329"/>
      <c r="H54" s="238"/>
      <c r="I54" s="286"/>
      <c r="K54" s="359"/>
    </row>
    <row r="55" spans="1:11" ht="14.1" customHeight="1">
      <c r="A55" s="287" t="s">
        <v>14</v>
      </c>
      <c r="B55" s="209"/>
      <c r="C55" s="322">
        <v>4</v>
      </c>
      <c r="D55" s="238"/>
      <c r="E55" s="239">
        <v>5</v>
      </c>
      <c r="F55" s="240"/>
      <c r="G55" s="322">
        <v>6</v>
      </c>
      <c r="H55" s="238"/>
      <c r="I55" s="239">
        <v>10</v>
      </c>
      <c r="K55" s="359"/>
    </row>
    <row r="56" spans="1:11" ht="13.5" customHeight="1" thickBot="1">
      <c r="A56" s="288" t="s">
        <v>15</v>
      </c>
      <c r="B56" s="289"/>
      <c r="C56" s="210">
        <v>0</v>
      </c>
      <c r="D56" s="290"/>
      <c r="E56" s="290">
        <v>0</v>
      </c>
      <c r="F56" s="291"/>
      <c r="G56" s="210">
        <v>0</v>
      </c>
      <c r="H56" s="290"/>
      <c r="I56" s="290">
        <v>0</v>
      </c>
      <c r="K56" s="359"/>
    </row>
    <row r="57" spans="1:11" s="408" customFormat="1" ht="15" customHeight="1">
      <c r="A57" s="407" t="s">
        <v>166</v>
      </c>
      <c r="B57" s="407"/>
      <c r="C57" s="407"/>
      <c r="D57" s="407"/>
      <c r="E57" s="407"/>
      <c r="F57" s="407"/>
      <c r="G57" s="407"/>
      <c r="H57" s="407"/>
      <c r="I57" s="407"/>
      <c r="K57" s="409"/>
    </row>
    <row r="58" spans="1:11" s="408" customFormat="1" ht="25.5" customHeight="1">
      <c r="A58" s="410" t="s">
        <v>179</v>
      </c>
      <c r="B58" s="410"/>
      <c r="C58" s="410"/>
      <c r="D58" s="410"/>
      <c r="E58" s="410"/>
      <c r="F58" s="410"/>
      <c r="G58" s="410"/>
      <c r="H58" s="410"/>
      <c r="I58" s="410"/>
      <c r="K58" s="409"/>
    </row>
    <row r="59" spans="1:11" s="408" customFormat="1" ht="35.25" customHeight="1">
      <c r="A59" s="410" t="s">
        <v>180</v>
      </c>
      <c r="B59" s="410"/>
      <c r="C59" s="410"/>
      <c r="D59" s="410"/>
      <c r="E59" s="410"/>
      <c r="F59" s="410"/>
      <c r="G59" s="410"/>
      <c r="H59" s="410"/>
      <c r="I59" s="410"/>
      <c r="K59" s="409"/>
    </row>
    <row r="60" spans="1:11" s="408" customFormat="1" ht="13.5" customHeight="1">
      <c r="A60" s="410" t="s">
        <v>167</v>
      </c>
      <c r="B60" s="410"/>
      <c r="C60" s="410"/>
      <c r="D60" s="410"/>
      <c r="E60" s="410"/>
      <c r="F60" s="410"/>
      <c r="G60" s="410"/>
      <c r="H60" s="410"/>
      <c r="I60" s="410"/>
      <c r="K60" s="409"/>
    </row>
    <row r="61" spans="1:11" ht="15" customHeight="1">
      <c r="A61" s="217"/>
      <c r="B61" s="217"/>
      <c r="C61" s="217"/>
      <c r="D61" s="217"/>
      <c r="E61" s="217"/>
      <c r="G61" s="354"/>
      <c r="H61" s="354"/>
      <c r="I61" s="354"/>
    </row>
    <row r="62" spans="1:11" ht="15" customHeight="1">
      <c r="A62" s="403" t="s">
        <v>74</v>
      </c>
      <c r="B62" s="403"/>
      <c r="C62" s="403"/>
      <c r="D62" s="403"/>
      <c r="E62" s="403"/>
      <c r="G62" s="334"/>
      <c r="K62" s="359"/>
    </row>
  </sheetData>
  <mergeCells count="8">
    <mergeCell ref="G4:I5"/>
    <mergeCell ref="A62:E62"/>
    <mergeCell ref="A2:B2"/>
    <mergeCell ref="C4:E5"/>
    <mergeCell ref="A57:I57"/>
    <mergeCell ref="A58:I58"/>
    <mergeCell ref="A59:I59"/>
    <mergeCell ref="A60:I60"/>
  </mergeCells>
  <pageMargins left="0.70866141732283472" right="0.70866141732283472" top="0.74803149606299213" bottom="0.74803149606299213" header="0.31496062992125984" footer="0.31496062992125984"/>
  <pageSetup scale="73" orientation="portrait" r:id="rId1"/>
  <ignoredErrors>
    <ignoredError sqref="E49 C49 G49 I49"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P&amp;L</vt:lpstr>
      <vt:lpstr>Comprehensive Income</vt:lpstr>
      <vt:lpstr>Balance Sheet</vt:lpstr>
      <vt:lpstr>Changes in equity QTD</vt:lpstr>
      <vt:lpstr>Changes in equity YTD</vt:lpstr>
      <vt:lpstr>Cash Flow</vt:lpstr>
      <vt:lpstr>'Balance Sheet'!Print_Area</vt:lpstr>
      <vt:lpstr>'Cash Flow'!Print_Area</vt:lpstr>
      <vt:lpstr>'Changes in equity QTD'!Print_Area</vt:lpstr>
      <vt:lpstr>'Changes in equity YTD'!Print_Area</vt:lpstr>
      <vt:lpstr>'Comprehensive Income'!Print_Area</vt:lpstr>
      <vt:lpstr>'P&amp;L'!Print_Area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Nathalie Hebert</cp:lastModifiedBy>
  <cp:lastPrinted>2021-04-30T15:26:12Z</cp:lastPrinted>
  <dcterms:created xsi:type="dcterms:W3CDTF">2015-04-28T15:30:46Z</dcterms:created>
  <dcterms:modified xsi:type="dcterms:W3CDTF">2022-08-01T15:25:19Z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